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showInkAnnotation="0" codeName="ThisWorkbook" autoCompressPictures="0"/>
  <mc:AlternateContent xmlns:mc="http://schemas.openxmlformats.org/markup-compatibility/2006">
    <mc:Choice Requires="x15">
      <x15ac:absPath xmlns:x15ac="http://schemas.microsoft.com/office/spreadsheetml/2010/11/ac" url="D:\enseignement\EDD\EDD_cote d'or\Site internet\"/>
    </mc:Choice>
  </mc:AlternateContent>
  <xr:revisionPtr revIDLastSave="0" documentId="13_ncr:1_{8F232F69-C4B2-42B9-B7F2-DF4F5D49CF9D}" xr6:coauthVersionLast="47" xr6:coauthVersionMax="47" xr10:uidLastSave="{00000000-0000-0000-0000-000000000000}"/>
  <bookViews>
    <workbookView xWindow="-108" yWindow="-108" windowWidth="23256" windowHeight="13896" tabRatio="804" activeTab="2" xr2:uid="{00000000-000D-0000-FFFF-FFFF00000000}"/>
  </bookViews>
  <sheets>
    <sheet name="La démarche E3D" sheetId="7" r:id="rId1"/>
    <sheet name="Les 17 ODD" sheetId="8" r:id="rId2"/>
    <sheet name="La procédure de labellisation" sheetId="9" r:id="rId3"/>
    <sheet name="Grille auto-positionnement" sheetId="5" r:id="rId4"/>
    <sheet name="Tableau de synthèse" sheetId="3" state="hidden" r:id="rId5"/>
    <sheet name="Pièces justificatives" sheetId="10" r:id="rId6"/>
    <sheet name="Résultat du positionnement" sheetId="6" r:id="rId7"/>
  </sheets>
  <calcPr calcId="19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20" i="10" l="1"/>
  <c r="B26" i="10"/>
  <c r="B34" i="10"/>
  <c r="K9" i="6"/>
  <c r="K7" i="6"/>
  <c r="K5" i="6"/>
  <c r="B33" i="10"/>
  <c r="B35" i="10"/>
  <c r="B36" i="10"/>
  <c r="B37" i="10"/>
  <c r="B38" i="10"/>
  <c r="B39" i="10"/>
  <c r="B32" i="10"/>
  <c r="B27" i="10"/>
  <c r="B21" i="10"/>
  <c r="B22" i="10"/>
  <c r="B23" i="10"/>
  <c r="B24" i="10"/>
  <c r="B25" i="10"/>
  <c r="B9" i="10"/>
  <c r="B10" i="10"/>
  <c r="B11" i="10"/>
  <c r="B12" i="10"/>
  <c r="B13" i="10"/>
  <c r="B14" i="10"/>
  <c r="B15" i="10"/>
  <c r="B8" i="10"/>
  <c r="J2" i="6" l="1"/>
  <c r="C2" i="6"/>
  <c r="C21" i="3"/>
  <c r="C22" i="3"/>
  <c r="C23" i="3"/>
  <c r="C24" i="3"/>
  <c r="C25" i="3"/>
  <c r="C26" i="3"/>
  <c r="C27" i="3"/>
  <c r="C20" i="3"/>
  <c r="C13" i="3"/>
  <c r="C14" i="3"/>
  <c r="C15" i="3"/>
  <c r="C16" i="3"/>
  <c r="C17" i="3"/>
  <c r="C18" i="3"/>
  <c r="C19" i="3"/>
  <c r="C12" i="3"/>
  <c r="I4" i="3" l="1"/>
  <c r="I3" i="3"/>
  <c r="I5" i="3" l="1"/>
  <c r="G7" i="3" s="1"/>
  <c r="G4" i="6" s="1"/>
  <c r="C5" i="3"/>
  <c r="J7" i="6" s="1"/>
  <c r="C6" i="3"/>
  <c r="C7" i="3"/>
  <c r="J9" i="6" s="1"/>
  <c r="C8" i="3"/>
  <c r="C9" i="3"/>
  <c r="C10" i="3"/>
  <c r="C11" i="3"/>
  <c r="C4" i="3"/>
  <c r="J5" i="6" s="1"/>
  <c r="C3" i="3" l="1"/>
  <c r="K4" i="6"/>
  <c r="C28" i="3"/>
  <c r="G11" i="6" l="1"/>
  <c r="K11" i="6" s="1"/>
  <c r="D20" i="3"/>
  <c r="D12" i="3"/>
  <c r="D4" i="3"/>
  <c r="G13" i="6" l="1"/>
  <c r="K13" i="6" s="1"/>
</calcChain>
</file>

<file path=xl/sharedStrings.xml><?xml version="1.0" encoding="utf-8"?>
<sst xmlns="http://schemas.openxmlformats.org/spreadsheetml/2006/main" count="204" uniqueCount="187">
  <si>
    <t>Date du positionnement :</t>
  </si>
  <si>
    <t>Fonction :</t>
  </si>
  <si>
    <t>email :</t>
  </si>
  <si>
    <t>Téléphone :</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</si>
  <si>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</si>
  <si>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</si>
  <si>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</si>
  <si>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</si>
  <si>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</si>
  <si>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</si>
  <si>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</si>
  <si>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</si>
  <si>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</si>
  <si>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</si>
  <si>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</si>
  <si>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Positionnement réalisé par (Nom et prénom) :</t>
  </si>
  <si>
    <t>S'agit-il d'une demande initiale ?</t>
  </si>
  <si>
    <r>
      <rPr>
        <b/>
        <sz val="12"/>
        <color rgb="FF0432FF"/>
        <rFont val="Arial"/>
        <family val="2"/>
      </rPr>
      <t>1.</t>
    </r>
    <r>
      <rPr>
        <sz val="12"/>
        <color theme="1"/>
        <rFont val="Arial"/>
        <family val="2"/>
      </rPr>
      <t xml:space="preserve">
Le comité de pilotage E3D</t>
    </r>
  </si>
  <si>
    <t>Préalable respecté</t>
  </si>
  <si>
    <t>RÉSULTAT DE L'AUTO-POSITIONNEMENT E3D</t>
  </si>
  <si>
    <t>Année :</t>
  </si>
  <si>
    <t xml:space="preserve"> Autre label en lien avec le développement durable (cochez puis précisez dans la cellule ci-dessous) ?</t>
  </si>
  <si>
    <t>RNE :</t>
  </si>
  <si>
    <r>
      <rPr>
        <b/>
        <sz val="12"/>
        <color rgb="FF0432FF"/>
        <rFont val="Arial"/>
        <family val="2"/>
      </rPr>
      <t xml:space="preserve">5.
</t>
    </r>
    <r>
      <rPr>
        <sz val="12"/>
        <color theme="1"/>
        <rFont val="Arial"/>
        <family val="2"/>
      </rPr>
      <t>Le rôle des élèves dans le pilotage</t>
    </r>
  </si>
  <si>
    <r>
      <rPr>
        <b/>
        <sz val="12"/>
        <color rgb="FFFF0000"/>
        <rFont val="Arial"/>
        <family val="2"/>
      </rPr>
      <t>13.</t>
    </r>
    <r>
      <rPr>
        <sz val="12"/>
        <color theme="1"/>
        <rFont val="Arial"/>
        <family val="2"/>
      </rPr>
      <t xml:space="preserve">
La formation des écodélègués</t>
    </r>
  </si>
  <si>
    <r>
      <rPr>
        <b/>
        <sz val="12"/>
        <color rgb="FFFF0000"/>
        <rFont val="Arial"/>
        <family val="2"/>
      </rPr>
      <t xml:space="preserve">16. </t>
    </r>
    <r>
      <rPr>
        <sz val="12"/>
        <color theme="1"/>
        <rFont val="Arial"/>
        <family val="2"/>
      </rPr>
      <t xml:space="preserve">
La mémoire de l'EDD</t>
    </r>
  </si>
  <si>
    <r>
      <rPr>
        <b/>
        <sz val="12"/>
        <color rgb="FFFF0000"/>
        <rFont val="Arial"/>
        <family val="2"/>
      </rPr>
      <t>11.</t>
    </r>
    <r>
      <rPr>
        <sz val="12"/>
        <color theme="1"/>
        <rFont val="Arial"/>
        <family val="2"/>
      </rPr>
      <t xml:space="preserve">
La formation des professeurs</t>
    </r>
  </si>
  <si>
    <r>
      <rPr>
        <b/>
        <sz val="12"/>
        <color rgb="FFFF0000"/>
        <rFont val="Arial"/>
        <family val="2"/>
      </rPr>
      <t>12.</t>
    </r>
    <r>
      <rPr>
        <sz val="12"/>
        <color theme="1"/>
        <rFont val="Arial"/>
        <family val="2"/>
      </rPr>
      <t xml:space="preserve">
La formation intercatégorielle</t>
    </r>
  </si>
  <si>
    <r>
      <rPr>
        <b/>
        <sz val="12"/>
        <color rgb="FF0432FF"/>
        <rFont val="Arial"/>
        <family val="2"/>
      </rPr>
      <t xml:space="preserve">6. </t>
    </r>
    <r>
      <rPr>
        <sz val="12"/>
        <color theme="1"/>
        <rFont val="Arial"/>
        <family val="2"/>
      </rPr>
      <t xml:space="preserve">
Partenariat dans la démarche E3D</t>
    </r>
  </si>
  <si>
    <r>
      <rPr>
        <b/>
        <sz val="12"/>
        <color rgb="FF0432FF"/>
        <rFont val="Arial"/>
        <family val="2"/>
      </rPr>
      <t>7.</t>
    </r>
    <r>
      <rPr>
        <sz val="12"/>
        <color theme="1"/>
        <rFont val="Arial"/>
        <family val="2"/>
      </rPr>
      <t xml:space="preserve">
La cohérence territoriale</t>
    </r>
  </si>
  <si>
    <r>
      <rPr>
        <b/>
        <sz val="12"/>
        <color rgb="FFFF0000"/>
        <rFont val="Arial"/>
        <family val="2"/>
      </rPr>
      <t>10.</t>
    </r>
    <r>
      <rPr>
        <sz val="12"/>
        <color theme="1"/>
        <rFont val="Arial"/>
        <family val="2"/>
      </rPr>
      <t xml:space="preserve">
Les projets pluridisciplinaires</t>
    </r>
  </si>
  <si>
    <r>
      <rPr>
        <b/>
        <sz val="12"/>
        <color rgb="FFFF0000"/>
        <rFont val="Arial"/>
        <family val="2"/>
      </rPr>
      <t>9.</t>
    </r>
    <r>
      <rPr>
        <sz val="12"/>
        <color theme="1"/>
        <rFont val="Arial"/>
        <family val="2"/>
      </rPr>
      <t xml:space="preserve">
L'enseignement et la pédagogie</t>
    </r>
  </si>
  <si>
    <t xml:space="preserve"> Placez une "x" si l'item est réalisé</t>
  </si>
  <si>
    <r>
      <rPr>
        <b/>
        <sz val="12"/>
        <color rgb="FF00B050"/>
        <rFont val="Arial"/>
        <family val="2"/>
      </rPr>
      <t>19.</t>
    </r>
    <r>
      <rPr>
        <b/>
        <sz val="12"/>
        <color theme="1"/>
        <rFont val="Arial"/>
        <family val="2"/>
      </rPr>
      <t xml:space="preserve"> 
</t>
    </r>
    <r>
      <rPr>
        <sz val="12"/>
        <color theme="1"/>
        <rFont val="Arial"/>
        <family val="2"/>
      </rPr>
      <t>Les collectivités territoriales</t>
    </r>
  </si>
  <si>
    <r>
      <rPr>
        <b/>
        <sz val="12"/>
        <color rgb="FF00B050"/>
        <rFont val="Arial"/>
        <family val="2"/>
      </rPr>
      <t>20.</t>
    </r>
    <r>
      <rPr>
        <sz val="12"/>
        <color theme="1"/>
        <rFont val="Arial"/>
        <family val="2"/>
      </rPr>
      <t xml:space="preserve">
La politique d'achats
et d'équipements</t>
    </r>
  </si>
  <si>
    <r>
      <rPr>
        <b/>
        <sz val="12"/>
        <color rgb="FF00B050"/>
        <rFont val="Arial"/>
        <family val="2"/>
      </rPr>
      <t>21.</t>
    </r>
    <r>
      <rPr>
        <sz val="12"/>
        <color theme="1"/>
        <rFont val="Arial"/>
        <family val="2"/>
      </rPr>
      <t xml:space="preserve">
La biodiversité
et le bien-être</t>
    </r>
  </si>
  <si>
    <r>
      <rPr>
        <b/>
        <sz val="12"/>
        <color rgb="FFFF0000"/>
        <rFont val="Arial"/>
        <family val="2"/>
      </rPr>
      <t>14.</t>
    </r>
    <r>
      <rPr>
        <sz val="12"/>
        <color theme="1"/>
        <rFont val="Arial"/>
        <family val="2"/>
      </rPr>
      <t xml:space="preserve">
La valorisation de l'engagement - 
La citoyenneté</t>
    </r>
  </si>
  <si>
    <t xml:space="preserve"> Précisez ici : …</t>
  </si>
  <si>
    <t>Ville :</t>
  </si>
  <si>
    <t>-</t>
  </si>
  <si>
    <t>Labellisation Eco-école</t>
  </si>
  <si>
    <t>Autre label</t>
  </si>
  <si>
    <t xml:space="preserve"> Placez une "x" si l'item est validé</t>
  </si>
  <si>
    <t>Si oui, indiquez le niveau actuel et l'année d'obtention (si connus) ?</t>
  </si>
  <si>
    <r>
      <rPr>
        <b/>
        <sz val="12"/>
        <color rgb="FF0432FF"/>
        <rFont val="Arial"/>
        <family val="2"/>
      </rPr>
      <t xml:space="preserve">8. </t>
    </r>
    <r>
      <rPr>
        <sz val="12"/>
        <color theme="1"/>
        <rFont val="Arial"/>
        <family val="2"/>
      </rPr>
      <t xml:space="preserve">
La communication </t>
    </r>
  </si>
  <si>
    <r>
      <rPr>
        <b/>
        <sz val="12"/>
        <color rgb="FF00B050"/>
        <rFont val="Arial"/>
        <family val="2"/>
      </rPr>
      <t xml:space="preserve">18.
</t>
    </r>
    <r>
      <rPr>
        <sz val="12"/>
        <color theme="1"/>
        <rFont val="Arial"/>
        <family val="2"/>
      </rPr>
      <t>L'implication collective</t>
    </r>
  </si>
  <si>
    <r>
      <rPr>
        <b/>
        <sz val="12"/>
        <color rgb="FF00B050"/>
        <rFont val="Arial"/>
        <family val="2"/>
      </rPr>
      <t xml:space="preserve">22. </t>
    </r>
    <r>
      <rPr>
        <sz val="12"/>
        <color theme="1"/>
        <rFont val="Arial"/>
        <family val="2"/>
      </rPr>
      <t xml:space="preserve">
L'alimentation et circuit court</t>
    </r>
  </si>
  <si>
    <r>
      <rPr>
        <b/>
        <sz val="12"/>
        <color rgb="FF00B050"/>
        <rFont val="Arial"/>
        <family val="2"/>
      </rPr>
      <t>23.</t>
    </r>
    <r>
      <rPr>
        <sz val="12"/>
        <color theme="1"/>
        <rFont val="Arial"/>
        <family val="2"/>
      </rPr>
      <t xml:space="preserve">
La mobilité douce</t>
    </r>
  </si>
  <si>
    <r>
      <rPr>
        <b/>
        <sz val="12"/>
        <color rgb="FF00B050"/>
        <rFont val="Arial"/>
        <family val="2"/>
      </rPr>
      <t>24.</t>
    </r>
    <r>
      <rPr>
        <sz val="12"/>
        <color theme="1"/>
        <rFont val="Arial"/>
        <family val="2"/>
      </rPr>
      <t xml:space="preserve">
La planification pluriannuelle</t>
    </r>
  </si>
  <si>
    <r>
      <t xml:space="preserve">23. </t>
    </r>
    <r>
      <rPr>
        <sz val="12"/>
        <color theme="1"/>
        <rFont val="Arial"/>
        <family val="2"/>
      </rPr>
      <t>Des actions favorisant la mobilité des acteurs au moindre coût carbone sont mises en place (pedibus, covoiturage, déplacement à bicyclette, participation à la semaine européenne de la mobilité, véhicules électriques, etc.).</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</si>
  <si>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</si>
  <si>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rPr>
        <b/>
        <sz val="12"/>
        <color rgb="FF202328"/>
        <rFont val="Arial"/>
        <family val="2"/>
      </rPr>
      <t>ODD 17</t>
    </r>
    <r>
      <rPr>
        <sz val="12"/>
        <color rgb="FF202328"/>
        <rFont val="Arial"/>
        <family val="2"/>
      </rPr>
      <t xml:space="preserve"> - Partenariats pour la réalisation des objectifs</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</si>
  <si>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</si>
  <si>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</si>
  <si>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</si>
  <si>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</si>
  <si>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</si>
  <si>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</si>
  <si>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</si>
  <si>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</si>
  <si>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</si>
  <si>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</si>
  <si>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</si>
  <si>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</si>
  <si>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t>Les 17 Objectifs de Développement Durable de l'ONU</t>
  </si>
  <si>
    <t>La circulaire du ministre de l’Éducation nationale du 24 juillet 2013 (B.O N° 31 du 29/08/2013) précise les modalités selon lesquelles les écoles, collèges, lycées et centres de formation d’apprentis peuvent obtenir le label « école ou établissement en démarche de développement durable » (E3D).
Peut être considéré comme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Pour obtenir le label "E3D", une école ou un 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il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les ODD de l'ONU dans leurs projets éducatifs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Une présentation des 17 objectifs de développement durable est jointe à l'onglet suivant.</t>
  </si>
  <si>
    <t>Domaine 2 : Actions pédagogiques, éducatives et formation.</t>
  </si>
  <si>
    <t>Liste des contacts pour un accompagnement dans la démarche de labellisation</t>
  </si>
  <si>
    <t>e3d@ac-dijon.fr</t>
  </si>
  <si>
    <t xml:space="preserve">Nièvre - Lycée Raoult Follereau - Nevers </t>
  </si>
  <si>
    <t xml:space="preserve"> Chefs de mission académique - Éducation au Développement Durable</t>
  </si>
  <si>
    <t xml:space="preserve"> Coordinateurs départementaux</t>
  </si>
  <si>
    <t>IA-IPR de Physique-Chimie</t>
  </si>
  <si>
    <t xml:space="preserve"> Fichier d'auto-positionnement à retourner à l'adresse : </t>
  </si>
  <si>
    <t>Au nombre de 17, les Objectifs de Développement Durable (ODD) ont été adoptés en 2015 par l’ensemble des États Membres de l’Organisation des Nations Unies dans le cadre du Programme de développement durable à l’horizon 2030, qui définit un plan sur 15 ans visant à réaliser ces objectifs. Ils couvrent l'intégralité des enjeux de développement dans tous les pays tels que le climat, la biodiversité, l'énergie, l'eau, la pauvreté, l'égalité des genres, la prospérité économique ou encore la paix, l'agriculture, l'éducation, etc...
L'Agenda EDD 2030 porte une ambition fondée sur cinq enjeux majeurs, qui synthétisent les 17 ODD et leurs interactions :
       -  Les besoins de base de l'humanité
       -  Une société respectueuse et solidaire
       -  Une prospérité économique durable
       -  Des équilibres environnementaux pour une gestion raisonnée du système Terre
       -  Un engagement collectif et partenarial
C'est donc autour de ces enjeux et objectifs que l'Éducation nationale doit renforcer son engagement, avec trois objectifs :
        - consolider les savoirs chez les élèves
        - développer les capacités d'action et de mobilisation des écoles et établissements
        - rechercher un effet démultiplicateur par une éducation qui prépare les futurs citoyens à adopter des comportements responsables dans le respect des valeurs de la République</t>
  </si>
  <si>
    <r>
      <t>8.</t>
    </r>
    <r>
      <rPr>
        <sz val="12"/>
        <color indexed="8"/>
        <rFont val="Arial"/>
        <family val="2"/>
      </rPr>
      <t xml:space="preserve"> </t>
    </r>
    <r>
      <rPr>
        <sz val="12"/>
        <color theme="1"/>
        <rFont val="Arial"/>
        <family val="2"/>
      </rPr>
      <t>Le comité de pilotage E3D informe la communauté scolaire et les partenaires de l'avancée des projets : communication interne et externe (journal, site internet, supports numériques, participation à des événements...). Les projets et actions EDD sont partagés avec d'autres acteurs (dont les autorités académiques) et valorisés.</t>
    </r>
  </si>
  <si>
    <r>
      <t>15.</t>
    </r>
    <r>
      <rPr>
        <sz val="12"/>
        <color indexed="8"/>
        <rFont val="Arial"/>
        <family val="2"/>
      </rPr>
      <t xml:space="preserve"> </t>
    </r>
    <r>
      <rPr>
        <sz val="12"/>
        <color theme="1"/>
        <rFont val="Arial"/>
        <family val="2"/>
      </rPr>
      <t>Les actions pédagogiques sont conduites en partenariat avec des structures économiques, culturelles ou environnementales et/ou avec les collectivités territoriales et/ou des partenariats internationaux (jumelage, échanges, partenariat avec la Mission Laîque Française.</t>
    </r>
    <r>
      <rPr>
        <sz val="12"/>
        <color indexed="8"/>
        <rFont val="Arial"/>
        <family val="2"/>
      </rPr>
      <t>.).</t>
    </r>
  </si>
  <si>
    <t>https://www.un.org/sustainabledevelopment/fr/</t>
  </si>
  <si>
    <t>PRÉSENTATION DE LA DÉMARCHE "ÉTABLISSEMENT EN DÉMARCHE DE DÉVELOPPEMENT DURABLE" (E3D)</t>
  </si>
  <si>
    <t>AUTO-POSITIONNEMENT DE L'ÉTABLISSEMENT EN DÉMARCHE DE DÉVELOPPEMENT DURABLE (E3D)</t>
  </si>
  <si>
    <t>Nom de l'établissement :</t>
  </si>
  <si>
    <t>Réseau :</t>
  </si>
  <si>
    <t>Référent établissement ou chef d'établissement (Nom et prénom) :</t>
  </si>
  <si>
    <t>La démarche de l'établissement est-elle déjà reconnue dans le cadre d'une autre procédure ?</t>
  </si>
  <si>
    <r>
      <t>2.</t>
    </r>
    <r>
      <rPr>
        <sz val="12"/>
        <color indexed="8"/>
        <rFont val="Arial"/>
        <family val="2"/>
      </rPr>
      <t xml:space="preserve"> </t>
    </r>
    <r>
      <rPr>
        <sz val="12"/>
        <color theme="1"/>
        <rFont val="Arial"/>
        <family val="2"/>
      </rPr>
      <t>Le projet d'établissement présente un axe ou un volet « développement durable » mettant en œuvre le plus grand nombre d'ODD de l'agenda 2030.</t>
    </r>
  </si>
  <si>
    <r>
      <rPr>
        <b/>
        <sz val="12"/>
        <color rgb="FF0432FF"/>
        <rFont val="Arial"/>
        <family val="2"/>
      </rPr>
      <t xml:space="preserve">2.
</t>
    </r>
    <r>
      <rPr>
        <sz val="12"/>
        <color theme="1"/>
        <rFont val="Arial"/>
        <family val="2"/>
      </rPr>
      <t>Le projet d'établissement</t>
    </r>
  </si>
  <si>
    <r>
      <t>6.</t>
    </r>
    <r>
      <rPr>
        <sz val="12"/>
        <color indexed="8"/>
        <rFont val="Arial"/>
        <family val="2"/>
      </rPr>
      <t xml:space="preserve"> </t>
    </r>
    <r>
      <rPr>
        <sz val="12"/>
        <color theme="1"/>
        <rFont val="Arial"/>
        <family val="2"/>
      </rPr>
      <t>Le pilotage E3D mobilise des partenariats spécifiques avec des associations, des collectivités locales, des services de l'État, des entreprises ou des chercheurs… au sein de l'établissement, dans les 3 domaines de la labellisation.</t>
    </r>
  </si>
  <si>
    <r>
      <rPr>
        <b/>
        <sz val="12"/>
        <color rgb="FF0432FF"/>
        <rFont val="Arial"/>
        <family val="2"/>
      </rPr>
      <t>3.</t>
    </r>
    <r>
      <rPr>
        <sz val="12"/>
        <color theme="1"/>
        <rFont val="Arial"/>
        <family val="2"/>
      </rPr>
      <t xml:space="preserve">
Les liens avec les autres instances</t>
    </r>
  </si>
  <si>
    <r>
      <rPr>
        <b/>
        <sz val="12"/>
        <color rgb="FF0432FF"/>
        <rFont val="Arial"/>
        <family val="2"/>
      </rPr>
      <t xml:space="preserve">4. </t>
    </r>
    <r>
      <rPr>
        <sz val="12"/>
        <color theme="1"/>
        <rFont val="Arial"/>
        <family val="2"/>
      </rPr>
      <t xml:space="preserve">
Le conseil d'administration -CVC - CVL</t>
    </r>
  </si>
  <si>
    <r>
      <t xml:space="preserve">11. </t>
    </r>
    <r>
      <rPr>
        <sz val="12"/>
        <color theme="1"/>
        <rFont val="Arial"/>
        <family val="2"/>
      </rPr>
      <t>Des professeurs ou membres de l'équipe "vie scolaire" ont suivi des formations (disciplinaires ou transversales) sur l'EDD ou des séances d'information conduites par des partenaires ou formateurs au cours des 3 dernières années.</t>
    </r>
  </si>
  <si>
    <r>
      <rPr>
        <b/>
        <sz val="12"/>
        <color rgb="FFFF0000"/>
        <rFont val="Arial"/>
        <family val="2"/>
      </rPr>
      <t>13.</t>
    </r>
    <r>
      <rPr>
        <sz val="12"/>
        <color indexed="10"/>
        <rFont val="Arial"/>
        <family val="2"/>
      </rPr>
      <t xml:space="preserve"> </t>
    </r>
    <r>
      <rPr>
        <sz val="12"/>
        <color theme="1"/>
        <rFont val="Arial"/>
        <family val="2"/>
      </rPr>
      <t>Des formations et/ou réunions d'information sont proposées au niveau de l'établissement ou du territoire afin de permettre aux éco-délégués d'exercer leur engagement (porteur de projets, force de proposition, ambassadeur dans les instances ou auprès des collectivités). Les éco-délégués disposent d'un espace dédié (physique ou numérique) et de temps d'échange afin de transmettre les informations, des connaissances et de restituer les actions menées.</t>
    </r>
  </si>
  <si>
    <r>
      <rPr>
        <b/>
        <sz val="12"/>
        <color rgb="FFFF0000"/>
        <rFont val="Arial"/>
        <family val="2"/>
      </rPr>
      <t xml:space="preserve">15. </t>
    </r>
    <r>
      <rPr>
        <sz val="12"/>
        <color theme="1"/>
        <rFont val="Arial"/>
        <family val="2"/>
      </rPr>
      <t xml:space="preserve">
Le partenariat dans les actions</t>
    </r>
  </si>
  <si>
    <r>
      <t>16.</t>
    </r>
    <r>
      <rPr>
        <sz val="12"/>
        <color indexed="8"/>
        <rFont val="Arial"/>
        <family val="2"/>
      </rPr>
      <t xml:space="preserve"> L'établissement définit un espace privilégié de conservation de la mémoire de l'EDD, des ressources identifiées dans le territoire et de la culture « développement durable » sous la forme de son choix (numérique, site internet, CDI, ENT, affichage...). </t>
    </r>
  </si>
  <si>
    <r>
      <t>17.</t>
    </r>
    <r>
      <rPr>
        <sz val="12"/>
        <color rgb="FF00B050"/>
        <rFont val="Arial"/>
        <family val="2"/>
      </rPr>
      <t xml:space="preserve"> </t>
    </r>
    <r>
      <rPr>
        <sz val="12"/>
        <color theme="1"/>
        <rFont val="Arial"/>
        <family val="2"/>
      </rPr>
      <t>Des éléments de la gestion durable de l'établissement sont connectés avec les apprentissages. Une formation ou information sur les « éco-gestes » a lieu dans l'établissement, via des partenaires ou les professeurs ou les élèves (rôle des éco-délégués). Elle s'inscrit dans un projet pédagogique afin de permettre une modification des habitudes et entraîner des changements de comportements des élèves.</t>
    </r>
  </si>
  <si>
    <r>
      <t>20.</t>
    </r>
    <r>
      <rPr>
        <sz val="12"/>
        <color indexed="8"/>
        <rFont val="Arial"/>
        <family val="2"/>
      </rPr>
      <t xml:space="preserve"> </t>
    </r>
    <r>
      <rPr>
        <sz val="12"/>
        <color theme="1"/>
        <rFont val="Arial"/>
        <family val="2"/>
      </rPr>
      <t xml:space="preserve">Une politique d'achat, de gestion des équipements et des </t>
    </r>
    <r>
      <rPr>
        <sz val="12"/>
        <color indexed="8"/>
        <rFont val="Arial"/>
        <family val="2"/>
      </rPr>
      <t xml:space="preserve">fournitures est mise en place dans l'établissement </t>
    </r>
    <r>
      <rPr>
        <sz val="12"/>
        <color theme="1"/>
        <rFont val="Arial"/>
        <family val="2"/>
      </rPr>
      <t>afin de prendre en compte le développement durable ; cela implique la recherche d'économie et la prise en compte de l'économie circulaire (produits recyclés ou reconditionnés...).</t>
    </r>
  </si>
  <si>
    <r>
      <t xml:space="preserve">21. </t>
    </r>
    <r>
      <rPr>
        <sz val="12"/>
        <color theme="1"/>
        <rFont val="Arial"/>
        <family val="2"/>
      </rPr>
      <t>Les aménagements intérieurs et extérieurs de l'établissement s'inscrivent dans le territoire local, favorisent la biodiversité et le bien-être de la communauté scolaire.</t>
    </r>
  </si>
  <si>
    <t>Domaine 3 : Gestion durable de l'établissement.</t>
  </si>
  <si>
    <r>
      <t xml:space="preserve">18. </t>
    </r>
    <r>
      <rPr>
        <sz val="12"/>
        <color theme="1"/>
        <rFont val="Arial"/>
        <family val="2"/>
      </rPr>
      <t>Des actions sont mises en place afin de permettre aux élèves, aux enseignants et aux agents techniques de s'impliquer au quotidien dans la gestion durable de l'établissement: utilisation de produits respectueux de l'environnement, tri des déchets, recyclage, compostage, économie d'énergie, etc…</t>
    </r>
  </si>
  <si>
    <t>La démarche EDD de l'établissement est-elle déjà reconnue dans le cadre d'une autre procédure ?</t>
  </si>
  <si>
    <t>RAPPEL : 
Les items 1 (comité de pilotage), 2 (projet d'établissement), 4 (ordre du jour au CA) sont obligatoires pour prétendre au label E3D</t>
  </si>
  <si>
    <r>
      <rPr>
        <b/>
        <sz val="12"/>
        <color rgb="FF0432FF"/>
        <rFont val="Arial"/>
        <family val="2"/>
      </rPr>
      <t>4.</t>
    </r>
    <r>
      <rPr>
        <sz val="12"/>
        <color rgb="FF0432FF"/>
        <rFont val="Arial"/>
        <family val="2"/>
      </rPr>
      <t xml:space="preserve"> </t>
    </r>
    <r>
      <rPr>
        <sz val="12"/>
        <color theme="1"/>
        <rFont val="Arial"/>
        <family val="2"/>
      </rPr>
      <t>L'équipe de direction met à l'ordre du jour d'un Conseil d'administration, la politique de l'établissement dans le domaine du développement durable au moins une fois dans l'année. Une séance du Conseil de la vie collégienne ou lycéenne est consacrée au développement durable au moins une fois par an.</t>
    </r>
  </si>
  <si>
    <t>17.
La gestion durable et apprentissages</t>
  </si>
  <si>
    <r>
      <t>22.</t>
    </r>
    <r>
      <rPr>
        <sz val="12"/>
        <color rgb="FF00B050"/>
        <rFont val="Arial"/>
        <family val="2"/>
      </rPr>
      <t xml:space="preserve"> </t>
    </r>
    <r>
      <rPr>
        <sz val="12"/>
        <color theme="1"/>
        <rFont val="Arial"/>
        <family val="2"/>
      </rPr>
      <t>Les responsables de la restauration scolaire mettent en place régulièrement des actions allant dans le sens de circuits courts, ou d'une alimentation issue de l'agriculture biologique et/ou du commerce équitable. Des actions ou formations en lien avec l'alimentation et le gaspillage alimentaire sont mises en place au sein des classes, de l'établissement et/ou au niveau local ou du territoire.</t>
    </r>
  </si>
  <si>
    <t>Domaine 1 : Pilotage de l’Éducation au Développement Durable (E3D) au sein de l'établissement</t>
  </si>
  <si>
    <t>Domaine 2 : Actions pédagogiques, éducatives et formation</t>
  </si>
  <si>
    <t>Domaine 3 : Gestion durable de l'éétablissement</t>
  </si>
  <si>
    <t>PROCÉDURE DE LABELLISATION " ÉTABLISSEMENT
EN DÉMARCHE DE DÉVELOPPEMENT DURABLE " (E3D)</t>
  </si>
  <si>
    <t>La grille d'auto-positionnement qui sera examinée par le comité de labellisation est divisée en 24 items répartis en 3 domaines</t>
  </si>
  <si>
    <t xml:space="preserve">  Cliquez sur les icônes pour plus d'informations</t>
  </si>
  <si>
    <t>L'établissement remplit-il les conditions préalables à la labellisation E3D ?</t>
  </si>
  <si>
    <t>Domaine 1 : Pilotage de l’Éducation au Développement Durable au sein de l'établissement.</t>
  </si>
  <si>
    <t>Le premier ODD vise la fin de la pauvreté et la lutte contre les inégalités sous toutes ses formes et partout dans le monde. Il se compose de sept sous-objectifs ciblant : la lutte contre la pauvreté, l’accès aux services de base, la réduction de la proportion de travailleurs pauvres et des personnes les plus vulnérables, notamment les femmes et les enfants.</t>
  </si>
  <si>
    <t>ODD 3 - Donner aux individus les moyens de vivre une vie saine et promouvoir le bien-être à tous les âges.</t>
  </si>
  <si>
    <t>Le deuxième ODD vise à éradiquer la faim et la malnutrition en garantissant l'accès à une alimentation sûre, nutritive et suffisante pour tous. Il appelle à la mise en place de systèmes de production alimentaire et de pratiques agricoles durables et résilientes. Il ne pourra être atteint que si les cibles de plusieurs autres ODD sont également atteintes. Les décideurs ont un rôle à jouer dans la promotion de systèmes de production durables à grande échelle et dans le bon fonctionnement des marchés alimentaires.</t>
  </si>
  <si>
    <t>ODD 4 - Veiller à ce que tous puissent suivre une éducation de qualité dans des conditions d’équité et promouvoir les possibilités d’apprentissage tout au long de la vie.</t>
  </si>
  <si>
    <t>ODD 5 -  Réaliser l’égalité des sexes et autonomiser toutes les femmes et les filles.</t>
  </si>
  <si>
    <t>ODD 6 - Garantir l’accès de tous à l’eau et à l’assainissement et assurer une gestion durable des ressources en eau.</t>
  </si>
  <si>
    <t>ODD 7 - Garantir l’accès de tous à des services énergétiques fiables, durables et modernes, à un coût abordable.</t>
  </si>
  <si>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</si>
  <si>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t>ODD 8 - Promouvoir une croissance économique soutenue, partagée et durable, le plein emploi productif et un travail décent pour tous.</t>
  </si>
  <si>
    <t>ODD 9 - Mettre en place une infrastructure résiliente, promouvoir une industrialisation durable qui profite à tous et encourager l’innovation.</t>
  </si>
  <si>
    <t>ODD 10 - Réduire les inégalités entre les pays et en leur sein.</t>
  </si>
  <si>
    <t>ODD 11 - Faire en sorte que les villes et les établissements humains soient ouverts à tous, sûrs, résilients et durables.</t>
  </si>
  <si>
    <t>ODD 12 - Établir des modes de consommation et de production durables.</t>
  </si>
  <si>
    <t>ODD 13 - Prendre d’urgence des mesures pour lutter contre les changements climatiques et leurs répercussions.</t>
  </si>
  <si>
    <t>ODD 14 - Conserver et exploiter de manière durable les océans, les mers et les ressources marines aux fins du développement durable.</t>
  </si>
  <si>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avancés.</t>
  </si>
  <si>
    <t>ODD 15 - Préserver et restaurer les écosystèmes terrestres.</t>
  </si>
  <si>
    <t>ODD 16 - Promouvoir l’avènement de sociétés pacifiques et ouvertes aux fins du développement durable.</t>
  </si>
  <si>
    <t>ODD 2 - Éliminer la faim, assurer la sécurité alimentaire, améliorer la nutrition et promouvoir une agriculture durable.</t>
  </si>
  <si>
    <t>ODD 1 - Éliminer la pauvreté sous toutes ses formes et partout dans le monde.</t>
  </si>
  <si>
    <t>Actions mises en œuvre &amp; pièces justificatives</t>
  </si>
  <si>
    <t>Items validés</t>
  </si>
  <si>
    <t>Actions mis en œuvre</t>
  </si>
  <si>
    <t>Pièces justificatives fournies</t>
  </si>
  <si>
    <r>
      <t>Les items sont validés dans la grille d'</t>
    </r>
    <r>
      <rPr>
        <u/>
        <sz val="20"/>
        <color rgb="FF0228D6"/>
        <rFont val="Arial"/>
        <family val="2"/>
      </rPr>
      <t>auto-positionnement</t>
    </r>
    <r>
      <rPr>
        <u/>
        <sz val="20"/>
        <color rgb="FFFF0000"/>
        <rFont val="Arial"/>
        <family val="2"/>
      </rPr>
      <t xml:space="preserve"> </t>
    </r>
    <r>
      <rPr>
        <sz val="20"/>
        <color rgb="FFFF0000"/>
        <rFont val="Arial"/>
        <family val="2"/>
      </rPr>
      <t xml:space="preserve">et reportés automatiquement dans cette grille.
</t>
    </r>
  </si>
  <si>
    <r>
      <rPr>
        <b/>
        <sz val="14"/>
        <color rgb="FF0432FF"/>
        <rFont val="Arial"/>
        <family val="2"/>
      </rPr>
      <t>1.</t>
    </r>
    <r>
      <rPr>
        <sz val="14"/>
        <color theme="1"/>
        <rFont val="Arial"/>
        <family val="2"/>
      </rPr>
      <t xml:space="preserve">
Le comité de pilotage E3D</t>
    </r>
  </si>
  <si>
    <r>
      <rPr>
        <b/>
        <sz val="14"/>
        <color rgb="FF0432FF"/>
        <rFont val="Arial"/>
        <family val="2"/>
      </rPr>
      <t xml:space="preserve">5.
</t>
    </r>
    <r>
      <rPr>
        <sz val="14"/>
        <color theme="1"/>
        <rFont val="Arial"/>
        <family val="2"/>
      </rPr>
      <t>Le rôle des élèves dans le pilotage</t>
    </r>
  </si>
  <si>
    <r>
      <rPr>
        <b/>
        <sz val="14"/>
        <color rgb="FF0432FF"/>
        <rFont val="Arial"/>
        <family val="2"/>
      </rPr>
      <t xml:space="preserve">6. </t>
    </r>
    <r>
      <rPr>
        <sz val="14"/>
        <color theme="1"/>
        <rFont val="Arial"/>
        <family val="2"/>
      </rPr>
      <t xml:space="preserve">
Partenariat dans la démarche E3D</t>
    </r>
  </si>
  <si>
    <r>
      <rPr>
        <b/>
        <sz val="14"/>
        <color rgb="FF0432FF"/>
        <rFont val="Arial"/>
        <family val="2"/>
      </rPr>
      <t>7.</t>
    </r>
    <r>
      <rPr>
        <sz val="14"/>
        <color theme="1"/>
        <rFont val="Arial"/>
        <family val="2"/>
      </rPr>
      <t xml:space="preserve">
La cohérence territoriale</t>
    </r>
  </si>
  <si>
    <r>
      <rPr>
        <b/>
        <sz val="14"/>
        <color rgb="FF0432FF"/>
        <rFont val="Arial"/>
        <family val="2"/>
      </rPr>
      <t xml:space="preserve">8. </t>
    </r>
    <r>
      <rPr>
        <sz val="14"/>
        <color theme="1"/>
        <rFont val="Arial"/>
        <family val="2"/>
      </rPr>
      <t xml:space="preserve">
La communication </t>
    </r>
  </si>
  <si>
    <r>
      <rPr>
        <b/>
        <sz val="14"/>
        <color rgb="FFFF0000"/>
        <rFont val="Arial"/>
        <family val="2"/>
      </rPr>
      <t>9.</t>
    </r>
    <r>
      <rPr>
        <sz val="14"/>
        <color theme="1"/>
        <rFont val="Arial"/>
        <family val="2"/>
      </rPr>
      <t xml:space="preserve">
L'enseignement et la pédagogie</t>
    </r>
  </si>
  <si>
    <r>
      <rPr>
        <b/>
        <sz val="14"/>
        <color rgb="FFFF0000"/>
        <rFont val="Arial"/>
        <family val="2"/>
      </rPr>
      <t>10.</t>
    </r>
    <r>
      <rPr>
        <sz val="14"/>
        <color theme="1"/>
        <rFont val="Arial"/>
        <family val="2"/>
      </rPr>
      <t xml:space="preserve">
Les projets pluridisciplinaires</t>
    </r>
  </si>
  <si>
    <r>
      <rPr>
        <b/>
        <sz val="14"/>
        <color rgb="FFFF0000"/>
        <rFont val="Arial"/>
        <family val="2"/>
      </rPr>
      <t>11.</t>
    </r>
    <r>
      <rPr>
        <sz val="14"/>
        <color theme="1"/>
        <rFont val="Arial"/>
        <family val="2"/>
      </rPr>
      <t xml:space="preserve">
La formation des professeurs</t>
    </r>
  </si>
  <si>
    <r>
      <rPr>
        <b/>
        <sz val="14"/>
        <color rgb="FFFF0000"/>
        <rFont val="Arial"/>
        <family val="2"/>
      </rPr>
      <t>12.</t>
    </r>
    <r>
      <rPr>
        <sz val="14"/>
        <color theme="1"/>
        <rFont val="Arial"/>
        <family val="2"/>
      </rPr>
      <t xml:space="preserve">
La formation intercatégorielle</t>
    </r>
  </si>
  <si>
    <r>
      <rPr>
        <b/>
        <sz val="14"/>
        <color rgb="FFFF0000"/>
        <rFont val="Arial"/>
        <family val="2"/>
      </rPr>
      <t>13.</t>
    </r>
    <r>
      <rPr>
        <sz val="14"/>
        <color theme="1"/>
        <rFont val="Arial"/>
        <family val="2"/>
      </rPr>
      <t xml:space="preserve">
La formation des écodélègués</t>
    </r>
  </si>
  <si>
    <r>
      <rPr>
        <b/>
        <sz val="14"/>
        <color rgb="FFFF0000"/>
        <rFont val="Arial"/>
        <family val="2"/>
      </rPr>
      <t>14.</t>
    </r>
    <r>
      <rPr>
        <sz val="14"/>
        <color theme="1"/>
        <rFont val="Arial"/>
        <family val="2"/>
      </rPr>
      <t xml:space="preserve">
La valorisation de l'engagement - 
La citoyenneté</t>
    </r>
  </si>
  <si>
    <r>
      <rPr>
        <b/>
        <sz val="14"/>
        <color rgb="FFFF0000"/>
        <rFont val="Arial"/>
        <family val="2"/>
      </rPr>
      <t xml:space="preserve">15. </t>
    </r>
    <r>
      <rPr>
        <sz val="14"/>
        <color theme="1"/>
        <rFont val="Arial"/>
        <family val="2"/>
      </rPr>
      <t xml:space="preserve">
Le partenariat dans les actions pédagogiques</t>
    </r>
  </si>
  <si>
    <r>
      <rPr>
        <b/>
        <sz val="14"/>
        <color rgb="FFFF0000"/>
        <rFont val="Arial"/>
        <family val="2"/>
      </rPr>
      <t xml:space="preserve">16. </t>
    </r>
    <r>
      <rPr>
        <sz val="14"/>
        <color theme="1"/>
        <rFont val="Arial"/>
        <family val="2"/>
      </rPr>
      <t xml:space="preserve">
La mémoire de l'EDD</t>
    </r>
  </si>
  <si>
    <r>
      <rPr>
        <b/>
        <sz val="14"/>
        <color rgb="FF00B050"/>
        <rFont val="Arial"/>
        <family val="2"/>
      </rPr>
      <t>17.</t>
    </r>
    <r>
      <rPr>
        <sz val="14"/>
        <color theme="1"/>
        <rFont val="Arial"/>
        <family val="2"/>
      </rPr>
      <t xml:space="preserve">
La gestion durable et apprentissages</t>
    </r>
  </si>
  <si>
    <r>
      <rPr>
        <b/>
        <sz val="14"/>
        <color rgb="FF00B050"/>
        <rFont val="Arial"/>
        <family val="2"/>
      </rPr>
      <t xml:space="preserve">18.
</t>
    </r>
    <r>
      <rPr>
        <sz val="14"/>
        <color theme="1"/>
        <rFont val="Arial"/>
        <family val="2"/>
      </rPr>
      <t>L'implication collective</t>
    </r>
  </si>
  <si>
    <r>
      <rPr>
        <b/>
        <sz val="14"/>
        <color rgb="FF00B050"/>
        <rFont val="Arial"/>
        <family val="2"/>
      </rPr>
      <t>19.</t>
    </r>
    <r>
      <rPr>
        <b/>
        <sz val="14"/>
        <color theme="1"/>
        <rFont val="Arial"/>
        <family val="2"/>
      </rPr>
      <t xml:space="preserve"> 
</t>
    </r>
    <r>
      <rPr>
        <sz val="14"/>
        <color theme="1"/>
        <rFont val="Arial"/>
        <family val="2"/>
      </rPr>
      <t>Les collectivités territoriales</t>
    </r>
  </si>
  <si>
    <r>
      <rPr>
        <b/>
        <sz val="14"/>
        <color rgb="FF00B050"/>
        <rFont val="Arial"/>
        <family val="2"/>
      </rPr>
      <t>20.</t>
    </r>
    <r>
      <rPr>
        <sz val="14"/>
        <color theme="1"/>
        <rFont val="Arial"/>
        <family val="2"/>
      </rPr>
      <t xml:space="preserve">
La politique d'achats
et d'équipements</t>
    </r>
  </si>
  <si>
    <r>
      <rPr>
        <b/>
        <sz val="14"/>
        <color rgb="FF00B050"/>
        <rFont val="Arial"/>
        <family val="2"/>
      </rPr>
      <t>21.</t>
    </r>
    <r>
      <rPr>
        <sz val="14"/>
        <color theme="1"/>
        <rFont val="Arial"/>
        <family val="2"/>
      </rPr>
      <t xml:space="preserve">
La biodiversité
et le bien-être</t>
    </r>
  </si>
  <si>
    <r>
      <rPr>
        <b/>
        <sz val="14"/>
        <color rgb="FF00B050"/>
        <rFont val="Arial"/>
        <family val="2"/>
      </rPr>
      <t xml:space="preserve">22. </t>
    </r>
    <r>
      <rPr>
        <sz val="14"/>
        <color theme="1"/>
        <rFont val="Arial"/>
        <family val="2"/>
      </rPr>
      <t xml:space="preserve">
L'alimentation et circuit court</t>
    </r>
  </si>
  <si>
    <r>
      <rPr>
        <b/>
        <sz val="14"/>
        <color rgb="FF00B050"/>
        <rFont val="Arial"/>
        <family val="2"/>
      </rPr>
      <t>23.</t>
    </r>
    <r>
      <rPr>
        <sz val="14"/>
        <color theme="1"/>
        <rFont val="Arial"/>
        <family val="2"/>
      </rPr>
      <t xml:space="preserve">
La mobilité douce</t>
    </r>
  </si>
  <si>
    <r>
      <rPr>
        <b/>
        <sz val="14"/>
        <color rgb="FF00B050"/>
        <rFont val="Arial"/>
        <family val="2"/>
      </rPr>
      <t>24.</t>
    </r>
    <r>
      <rPr>
        <sz val="14"/>
        <color theme="1"/>
        <rFont val="Arial"/>
        <family val="2"/>
      </rPr>
      <t xml:space="preserve">
La planification pluriannuelle</t>
    </r>
  </si>
  <si>
    <t>Domaine 1 : Pilotage de l’Éducation au Développement Durable (E3D) au sein de l'établissement.</t>
  </si>
  <si>
    <r>
      <rPr>
        <b/>
        <sz val="14"/>
        <color rgb="FF0432FF"/>
        <rFont val="Arial"/>
        <family val="2"/>
      </rPr>
      <t xml:space="preserve">2.
</t>
    </r>
    <r>
      <rPr>
        <sz val="14"/>
        <color theme="1"/>
        <rFont val="Arial"/>
        <family val="2"/>
      </rPr>
      <t>Le projet d'établissement</t>
    </r>
  </si>
  <si>
    <r>
      <rPr>
        <b/>
        <sz val="14"/>
        <color rgb="FF0432FF"/>
        <rFont val="Arial"/>
        <family val="2"/>
      </rPr>
      <t>3.</t>
    </r>
    <r>
      <rPr>
        <sz val="14"/>
        <color theme="1"/>
        <rFont val="Arial"/>
        <family val="2"/>
      </rPr>
      <t xml:space="preserve">
Les liens avec les autres instances</t>
    </r>
  </si>
  <si>
    <r>
      <rPr>
        <b/>
        <sz val="14"/>
        <color rgb="FF0432FF"/>
        <rFont val="Arial"/>
        <family val="2"/>
      </rPr>
      <t xml:space="preserve">4. </t>
    </r>
    <r>
      <rPr>
        <sz val="14"/>
        <color theme="1"/>
        <rFont val="Arial"/>
        <family val="2"/>
      </rPr>
      <t xml:space="preserve">
Le conseil d'administration -CVC - CVL</t>
    </r>
  </si>
  <si>
    <t>Item 
1</t>
  </si>
  <si>
    <t xml:space="preserve">Item
2 </t>
  </si>
  <si>
    <t>Item
4</t>
  </si>
  <si>
    <t xml:space="preserve">Côte d’Or - Collège Jacques Mercusot - Sombernon </t>
  </si>
  <si>
    <t>Saône et Loire - Lycée Hilaire de Chardonnet - Chalon-sur-Saône</t>
  </si>
  <si>
    <r>
      <rPr>
        <sz val="12"/>
        <color theme="10"/>
        <rFont val="Arial"/>
        <family val="2"/>
      </rPr>
      <t xml:space="preserve"> </t>
    </r>
    <r>
      <rPr>
        <u/>
        <sz val="12"/>
        <color theme="10"/>
        <rFont val="Arial"/>
        <family val="2"/>
      </rPr>
      <t>Mr Paul Germain</t>
    </r>
  </si>
  <si>
    <r>
      <rPr>
        <sz val="12"/>
        <color theme="10"/>
        <rFont val="Arial"/>
        <family val="2"/>
      </rPr>
      <t xml:space="preserve"> </t>
    </r>
    <r>
      <rPr>
        <u/>
        <sz val="12"/>
        <color theme="10"/>
        <rFont val="Arial"/>
        <family val="2"/>
      </rPr>
      <t>Mr Thierry Paquerot</t>
    </r>
  </si>
  <si>
    <r>
      <rPr>
        <sz val="12"/>
        <color theme="10"/>
        <rFont val="Arial"/>
        <family val="2"/>
      </rPr>
      <t xml:space="preserve"> </t>
    </r>
    <r>
      <rPr>
        <u/>
        <sz val="12"/>
        <color theme="10"/>
        <rFont val="Arial"/>
        <family val="2"/>
      </rPr>
      <t>Mr Thierry Mourot</t>
    </r>
  </si>
  <si>
    <r>
      <rPr>
        <sz val="12"/>
        <color theme="10"/>
        <rFont val="Arial"/>
        <family val="2"/>
      </rPr>
      <t xml:space="preserve"> </t>
    </r>
    <r>
      <rPr>
        <u/>
        <sz val="12"/>
        <color theme="10"/>
        <rFont val="Arial"/>
        <family val="2"/>
      </rPr>
      <t>Mme Guillemette Meric</t>
    </r>
  </si>
  <si>
    <r>
      <rPr>
        <sz val="12"/>
        <color theme="10"/>
        <rFont val="Arial"/>
        <family val="2"/>
      </rPr>
      <t xml:space="preserve"> </t>
    </r>
    <r>
      <rPr>
        <u/>
        <sz val="12"/>
        <color theme="10"/>
        <rFont val="Arial"/>
        <family val="2"/>
      </rPr>
      <t>Mme Florence Loury</t>
    </r>
  </si>
  <si>
    <r>
      <t xml:space="preserve"> Merci d'indiquer les actions mises en œuvre puis les pièces justificatives envoyées au comité de labellisation E3D
 </t>
    </r>
    <r>
      <rPr>
        <u/>
        <sz val="20"/>
        <color rgb="FF0228D6"/>
        <rFont val="Arial"/>
        <family val="2"/>
      </rPr>
      <t xml:space="preserve">e3d@ac-dijon.fr </t>
    </r>
  </si>
  <si>
    <t>Yonne - Collège Paul Bert - Auxerre</t>
  </si>
  <si>
    <r>
      <t>9.</t>
    </r>
    <r>
      <rPr>
        <sz val="12"/>
        <color theme="1"/>
        <rFont val="Arial"/>
        <family val="2"/>
      </rPr>
      <t xml:space="preserve"> L'Éducation au Développement Durable est mise en œuvre dans un enseignement pluridisciplinaire et prend en compte le parcours des élèves au sein du territoire ou réseaux. Les activités pédagogiques retenues permettent d'aborder un certain nombre d'objectifs du développement durable (ODD) sur l'ensemble de ces disciplines ou dispositifs d'aide et d'accompagnement des élèves.</t>
    </r>
  </si>
  <si>
    <r>
      <rPr>
        <b/>
        <sz val="12"/>
        <color rgb="FFFF0000"/>
        <rFont val="Arial"/>
        <family val="2"/>
      </rPr>
      <t>10.</t>
    </r>
    <r>
      <rPr>
        <sz val="12"/>
        <color indexed="10"/>
        <rFont val="Arial"/>
        <family val="2"/>
      </rPr>
      <t xml:space="preserve"> </t>
    </r>
    <r>
      <rPr>
        <sz val="12"/>
        <color theme="1"/>
        <rFont val="Arial"/>
        <family val="2"/>
      </rPr>
      <t>Des activités ou projets pluridisciplinaires (classes de découverte, sorties scolaires, actions éducatives, etc.) fédèrent plusieurs enseignants, des structures et/ou des partenaires et/ou les collectivités territoriales autour d'une problématique relative au développement durable. Ils alimentent les parcours éducatifs en lien avec les 17 objectifs du développement durable (ODD) et aboutissent à des productions d'élèves.</t>
    </r>
  </si>
  <si>
    <r>
      <t xml:space="preserve">12. </t>
    </r>
    <r>
      <rPr>
        <sz val="12"/>
        <color theme="1"/>
        <rFont val="Arial"/>
        <family val="2"/>
      </rPr>
      <t>Une</t>
    </r>
    <r>
      <rPr>
        <b/>
        <sz val="12"/>
        <color theme="1"/>
        <rFont val="Arial"/>
        <family val="2"/>
      </rPr>
      <t xml:space="preserve"> </t>
    </r>
    <r>
      <rPr>
        <sz val="12"/>
        <color theme="1"/>
        <rFont val="Arial"/>
        <family val="2"/>
      </rPr>
      <t>formation des personnels de direction, des agents techniques ou personnels de laboratoire sur les principes de l'EDD a eu lieu au cours des 3 dernières années ou est programmée lors de l'année en cours.</t>
    </r>
  </si>
  <si>
    <r>
      <rPr>
        <b/>
        <sz val="12"/>
        <color rgb="FFFF0000"/>
        <rFont val="Arial"/>
        <family val="2"/>
      </rPr>
      <t>14</t>
    </r>
    <r>
      <rPr>
        <sz val="12"/>
        <color indexed="10"/>
        <rFont val="Arial"/>
        <family val="2"/>
      </rPr>
      <t>.</t>
    </r>
    <r>
      <rPr>
        <sz val="12"/>
        <color indexed="8"/>
        <rFont val="Arial"/>
        <family val="2"/>
      </rPr>
      <t xml:space="preserve"> </t>
    </r>
    <r>
      <rPr>
        <sz val="12"/>
        <color theme="1"/>
        <rFont val="Arial"/>
        <family val="2"/>
      </rPr>
      <t>L'équipe pédagogique et l'équipe de vie scolaire favorisent l'éducation à la citoyenneté (« Avoir un comportement responsable » ; « Faire preuve d'initiative », « Esprit critique », ...) dans le cadre des actions EDD ou d'autres actions conduites dans l'établissement. Le règlement intérieur fait explicitement référence à la démarche d'Éducation au Développement Durable. Les compétences et l'engagement des élèves sont valorisés (LSU, Bulletins..)</t>
    </r>
  </si>
  <si>
    <t xml:space="preserve"> Eco-collège (association Teragir) - Label Edusanté - Label Egalité Filles-Garçons</t>
  </si>
  <si>
    <r>
      <t>24.</t>
    </r>
    <r>
      <rPr>
        <sz val="12"/>
        <color theme="1"/>
        <rFont val="Arial"/>
        <family val="2"/>
      </rPr>
      <t xml:space="preserve"> L'établissement est engagé, avec les collectivités territoriales, dans une démarche pluriannuelle de suivi et d'amélioration continue dans sa gestion durable ou sa politique environnementale afin d'intégrer le plus grand nombre d'ODD de l'agenda 2030. Une politique de réduction des déchets et des consommations (énergie, eau) est mise en place. Des indicateurs permettent un suivi et attestent de résultats positifs.</t>
    </r>
  </si>
  <si>
    <t xml:space="preserve">S'agit-il d'une demande de passage au niveau supérieur / une prolongation pour 5 ans ?                           </t>
  </si>
  <si>
    <r>
      <rPr>
        <b/>
        <sz val="12"/>
        <color rgb="FF0000FF"/>
        <rFont val="Arial"/>
        <family val="2"/>
      </rPr>
      <t>1.</t>
    </r>
    <r>
      <rPr>
        <b/>
        <sz val="12"/>
        <color indexed="12"/>
        <rFont val="Arial"/>
        <family val="2"/>
      </rPr>
      <t xml:space="preserve"> </t>
    </r>
    <r>
      <rPr>
        <sz val="12"/>
        <color theme="1"/>
        <rFont val="Arial"/>
        <family val="2"/>
      </rPr>
      <t>Un comité de pilotage représentant tous les acteurs et partenaires de l'établissement (équipe de direction, enseignants, élèves, éco-délégués, parents d'élèves, agents techniques, personnels de santé et sociaux, collectivités, associations ...) définit, coordonne et met en œuvre les actions EDD.</t>
    </r>
  </si>
  <si>
    <r>
      <rPr>
        <b/>
        <sz val="12"/>
        <color rgb="FF0000FF"/>
        <rFont val="Arial"/>
        <family val="2"/>
      </rPr>
      <t>3.</t>
    </r>
    <r>
      <rPr>
        <sz val="12"/>
        <color indexed="8"/>
        <rFont val="Arial"/>
        <family val="2"/>
      </rPr>
      <t xml:space="preserve"> La démarche E3D de l'établissement est élaborée en concertation avec des instances existantes, comme le CESCE, les conseils d'enseignement, le Conseil pédagogique et le Conseil école-collège, ... Elle permet de garantir pour tous les élèves une Éducation au Développement Durable (EDD) au cours de leur scolarité.</t>
    </r>
  </si>
  <si>
    <r>
      <rPr>
        <b/>
        <sz val="12"/>
        <color rgb="FF0000FF"/>
        <rFont val="Arial"/>
        <family val="2"/>
      </rPr>
      <t xml:space="preserve">5. </t>
    </r>
    <r>
      <rPr>
        <sz val="12"/>
        <color theme="1"/>
        <rFont val="Arial"/>
        <family val="2"/>
      </rPr>
      <t>Les élèves sont représentés au sein des instances (CESCE, comité de pilotage E3D, Conseil d'administration, Conseil de la vie collégienne, Conseil de la vie lycéenne etc...) et sont force de propositions dans le domaine du développement durable.</t>
    </r>
  </si>
  <si>
    <r>
      <rPr>
        <b/>
        <sz val="12"/>
        <color rgb="FF0000FF"/>
        <rFont val="Arial"/>
        <family val="2"/>
      </rPr>
      <t>7.</t>
    </r>
    <r>
      <rPr>
        <sz val="12"/>
        <color rgb="FF00B050"/>
        <rFont val="Arial"/>
        <family val="2"/>
      </rPr>
      <t xml:space="preserve"> </t>
    </r>
    <r>
      <rPr>
        <sz val="12"/>
        <color theme="1"/>
        <rFont val="Arial"/>
        <family val="2"/>
      </rPr>
      <t>Le comité de pilotage E3D veille à ce que la démarche et les actions EDD entreprises dans l'établissement soient en cohérence avec les priorités du territoire à l'échelle locale, départementale ou régionale. Le cas échéant, la démarche E3D s'intègre dans les projets éducatifs territoriaux (PEDT).</t>
    </r>
  </si>
  <si>
    <r>
      <rPr>
        <b/>
        <sz val="12"/>
        <color rgb="FF00B050"/>
        <rFont val="Arial"/>
        <family val="2"/>
      </rPr>
      <t>19.</t>
    </r>
    <r>
      <rPr>
        <sz val="12"/>
        <color rgb="FF00B050"/>
        <rFont val="Arial"/>
        <family val="2"/>
      </rPr>
      <t xml:space="preserve"> </t>
    </r>
    <r>
      <rPr>
        <sz val="12"/>
        <color theme="1"/>
        <rFont val="Arial"/>
        <family val="2"/>
      </rPr>
      <t>La gestion et la maintenance de l'établissement impliquent un rapprochement avec les collectivités territoriales et les organismes compétents. Elles amènent l'établissement à intégrer les relations existant entre les réalités sociales, économiques et environnementales locales.</t>
    </r>
  </si>
  <si>
    <t>IA-IPR d'EPS</t>
  </si>
  <si>
    <t xml:space="preserve"> Mme Laetitia JACOT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</si>
</sst>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C]General"/>
  </numFmts>
  <fonts count="78">
    <font>
      <sz val="12"/>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6"/>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00FF"/>
      <name val="Calibri"/>
      <family val="2"/>
      <scheme val="minor"/>
    </font>
    <font>
      <b/>
      <sz val="12"/>
      <color rgb="FFFF0000"/>
      <name val="Calibri"/>
      <family val="2"/>
      <scheme val="minor"/>
    </font>
    <font>
      <b/>
      <sz val="12"/>
      <color rgb="FF008000"/>
      <name val="Calibri"/>
      <family val="2"/>
      <scheme val="minor"/>
    </font>
    <font>
      <sz val="12"/>
      <color rgb="FF000000"/>
      <name val="Calibri1"/>
    </font>
    <font>
      <sz val="12"/>
      <color indexed="8"/>
      <name val="Arial"/>
      <family val="2"/>
    </font>
    <font>
      <b/>
      <sz val="14"/>
      <color indexed="8"/>
      <name val="Arial"/>
      <family val="2"/>
    </font>
    <font>
      <b/>
      <sz val="18"/>
      <color indexed="12"/>
      <name val="Arial"/>
      <family val="2"/>
    </font>
    <font>
      <b/>
      <sz val="12"/>
      <color indexed="12"/>
      <name val="Arial"/>
      <family val="2"/>
    </font>
    <font>
      <b/>
      <sz val="18"/>
      <color indexed="10"/>
      <name val="Arial"/>
      <family val="2"/>
    </font>
    <font>
      <b/>
      <sz val="12"/>
      <color indexed="10"/>
      <name val="Arial"/>
      <family val="2"/>
    </font>
    <font>
      <b/>
      <sz val="18"/>
      <color indexed="17"/>
      <name val="Arial"/>
      <family val="2"/>
    </font>
    <font>
      <b/>
      <sz val="12"/>
      <color indexed="17"/>
      <name val="Arial"/>
      <family val="2"/>
    </font>
    <font>
      <sz val="12"/>
      <color rgb="FFAB4979"/>
      <name val="Arial"/>
      <family val="2"/>
    </font>
    <font>
      <b/>
      <sz val="18"/>
      <color theme="0"/>
      <name val="Arial"/>
      <family val="2"/>
    </font>
    <font>
      <b/>
      <sz val="16"/>
      <color theme="0"/>
      <name val="Arial"/>
      <family val="2"/>
    </font>
    <font>
      <b/>
      <sz val="12"/>
      <color rgb="FFFF0000"/>
      <name val="Arial"/>
      <family val="2"/>
    </font>
    <font>
      <b/>
      <sz val="12"/>
      <color theme="1"/>
      <name val="Arial"/>
      <family val="2"/>
    </font>
    <font>
      <b/>
      <sz val="16"/>
      <color indexed="8"/>
      <name val="Arial"/>
      <family val="2"/>
    </font>
    <font>
      <sz val="12"/>
      <color rgb="FFFF0000"/>
      <name val="Arial"/>
      <family val="2"/>
    </font>
    <font>
      <b/>
      <sz val="12"/>
      <color rgb="FF0432FF"/>
      <name val="Arial"/>
      <family val="2"/>
    </font>
    <font>
      <sz val="12"/>
      <color indexed="10"/>
      <name val="Arial"/>
      <family val="2"/>
    </font>
    <font>
      <b/>
      <sz val="12"/>
      <color rgb="FF00B050"/>
      <name val="Arial"/>
      <family val="2"/>
    </font>
    <font>
      <sz val="12"/>
      <color rgb="FF00B050"/>
      <name val="Arial"/>
      <family val="2"/>
    </font>
    <font>
      <sz val="12"/>
      <color rgb="FF0432FF"/>
      <name val="Arial"/>
      <family val="2"/>
    </font>
    <font>
      <sz val="14"/>
      <color indexed="8"/>
      <name val="Arial"/>
      <family val="2"/>
    </font>
    <font>
      <sz val="12"/>
      <color theme="0"/>
      <name val="Arial"/>
      <family val="2"/>
    </font>
    <font>
      <b/>
      <sz val="13.5"/>
      <color rgb="FFFF0000"/>
      <name val="Arial"/>
      <family val="2"/>
    </font>
    <font>
      <sz val="13"/>
      <color rgb="FFFF0000"/>
      <name val="Arial"/>
      <family val="2"/>
    </font>
    <font>
      <sz val="13"/>
      <color indexed="8"/>
      <name val="Arial"/>
      <family val="2"/>
    </font>
    <font>
      <sz val="13"/>
      <color theme="1"/>
      <name val="Arial"/>
      <family val="2"/>
    </font>
    <font>
      <i/>
      <sz val="13"/>
      <color indexed="8"/>
      <name val="Arial"/>
      <family val="2"/>
    </font>
    <font>
      <sz val="14"/>
      <color theme="1"/>
      <name val="Calibri"/>
      <family val="2"/>
      <scheme val="minor"/>
    </font>
    <font>
      <b/>
      <sz val="14"/>
      <color theme="1"/>
      <name val="Calibri"/>
      <family val="2"/>
      <scheme val="minor"/>
    </font>
    <font>
      <sz val="14"/>
      <color theme="1"/>
      <name val="Wingdings"/>
      <family val="2"/>
    </font>
    <font>
      <b/>
      <sz val="20"/>
      <color theme="0"/>
      <name val="Arial"/>
      <family val="2"/>
    </font>
    <font>
      <b/>
      <sz val="13"/>
      <color theme="1"/>
      <name val="Arial"/>
      <family val="2"/>
    </font>
    <font>
      <sz val="11"/>
      <color theme="1"/>
      <name val="Arial"/>
      <family val="2"/>
    </font>
    <font>
      <sz val="11"/>
      <color theme="1"/>
      <name val="Amerigo BT"/>
      <family val="2"/>
    </font>
    <font>
      <sz val="12"/>
      <color theme="1"/>
      <name val="Amerigo BT"/>
      <family val="2"/>
    </font>
    <font>
      <sz val="9"/>
      <color theme="1"/>
      <name val="Amerigo BT"/>
      <family val="2"/>
    </font>
    <font>
      <sz val="12"/>
      <name val="Arial"/>
      <family val="2"/>
    </font>
    <font>
      <sz val="12"/>
      <color rgb="FF202328"/>
      <name val="Arial"/>
      <family val="2"/>
    </font>
    <font>
      <b/>
      <sz val="12"/>
      <color rgb="FF202328"/>
      <name val="Arial"/>
      <family val="2"/>
    </font>
    <font>
      <b/>
      <sz val="24"/>
      <color theme="0"/>
      <name val="Arial"/>
      <family val="2"/>
    </font>
    <font>
      <sz val="14"/>
      <color theme="1"/>
      <name val="Arial"/>
      <family val="2"/>
    </font>
    <font>
      <b/>
      <sz val="14"/>
      <color theme="1"/>
      <name val="Arial"/>
      <family val="2"/>
    </font>
    <font>
      <b/>
      <sz val="18"/>
      <color theme="1"/>
      <name val="Arial"/>
      <family val="2"/>
    </font>
    <font>
      <b/>
      <sz val="16"/>
      <color theme="1"/>
      <name val="Arial"/>
      <family val="2"/>
    </font>
    <font>
      <sz val="11"/>
      <color rgb="FFAB4979"/>
      <name val="Arial"/>
      <family val="2"/>
    </font>
    <font>
      <b/>
      <sz val="11"/>
      <color theme="0"/>
      <name val="Arial"/>
      <family val="2"/>
    </font>
    <font>
      <u/>
      <sz val="24"/>
      <color theme="0"/>
      <name val="Calibri"/>
      <family val="2"/>
      <scheme val="minor"/>
    </font>
    <font>
      <sz val="13"/>
      <color rgb="FF0432FF"/>
      <name val="Arial"/>
      <family val="2"/>
    </font>
    <font>
      <sz val="13"/>
      <color rgb="FF00B050"/>
      <name val="Arial"/>
      <family val="2"/>
    </font>
    <font>
      <b/>
      <sz val="18"/>
      <color rgb="FFFF0000"/>
      <name val="Arial"/>
      <family val="2"/>
    </font>
    <font>
      <b/>
      <sz val="18"/>
      <color rgb="FF0000FF"/>
      <name val="Arial"/>
      <family val="2"/>
    </font>
    <font>
      <b/>
      <sz val="20"/>
      <color indexed="12"/>
      <name val="Arial"/>
      <family val="2"/>
    </font>
    <font>
      <sz val="20"/>
      <color theme="1"/>
      <name val="Arial"/>
      <family val="2"/>
    </font>
    <font>
      <sz val="20"/>
      <color rgb="FFFF0000"/>
      <name val="Arial"/>
      <family val="2"/>
    </font>
    <font>
      <u/>
      <sz val="20"/>
      <color rgb="FF0228D6"/>
      <name val="Arial"/>
      <family val="2"/>
    </font>
    <font>
      <u/>
      <sz val="20"/>
      <color rgb="FFFF0000"/>
      <name val="Arial"/>
      <family val="2"/>
    </font>
    <font>
      <b/>
      <sz val="14"/>
      <color rgb="FF0432FF"/>
      <name val="Arial"/>
      <family val="2"/>
    </font>
    <font>
      <b/>
      <sz val="14"/>
      <color rgb="FF000000"/>
      <name val="Arial Bold"/>
    </font>
    <font>
      <u/>
      <sz val="12"/>
      <color theme="10"/>
      <name val="Arial"/>
      <family val="2"/>
    </font>
    <font>
      <b/>
      <sz val="20"/>
      <color indexed="10"/>
      <name val="Arial"/>
      <family val="2"/>
    </font>
    <font>
      <b/>
      <sz val="14"/>
      <color rgb="FFFF0000"/>
      <name val="Arial"/>
      <family val="2"/>
    </font>
    <font>
      <b/>
      <sz val="20"/>
      <color indexed="17"/>
      <name val="Arial"/>
      <family val="2"/>
    </font>
    <font>
      <b/>
      <sz val="14"/>
      <color rgb="FF00B050"/>
      <name val="Arial"/>
      <family val="2"/>
    </font>
    <font>
      <sz val="12"/>
      <color theme="10"/>
      <name val="Arial"/>
      <family val="2"/>
    </font>
    <font>
      <b/>
      <sz val="12"/>
      <color rgb="FF0000FF"/>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rgb="FFAB4979"/>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D8A9BD"/>
        <bgColor indexed="64"/>
      </patternFill>
    </fill>
    <fill>
      <patternFill patternType="solid">
        <fgColor theme="0"/>
        <bgColor indexed="64"/>
      </patternFill>
    </fill>
    <fill>
      <patternFill patternType="solid">
        <fgColor rgb="FFC6D9F1"/>
        <bgColor rgb="FFB9CDE5"/>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medium">
        <color indexed="64"/>
      </right>
      <top style="thin">
        <color theme="1"/>
      </top>
      <bottom style="thin">
        <color theme="1"/>
      </bottom>
      <diagonal/>
    </border>
    <border>
      <left style="thin">
        <color auto="1"/>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s>
  <cellStyleXfs count="28">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2" fillId="0" borderId="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28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2" fillId="0" borderId="0" xfId="0" applyFont="1" applyAlignment="1">
      <alignment horizontal="center"/>
    </xf>
    <xf numFmtId="0" fontId="8" fillId="0" borderId="0" xfId="0" applyFont="1"/>
    <xf numFmtId="0" fontId="2" fillId="0" borderId="0" xfId="0" applyFont="1"/>
    <xf numFmtId="9" fontId="0" fillId="0" borderId="0" xfId="1" applyFont="1"/>
    <xf numFmtId="9" fontId="0" fillId="0" borderId="2" xfId="1" applyFont="1" applyBorder="1" applyAlignment="1">
      <alignmen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xf>
    <xf numFmtId="0" fontId="10" fillId="3" borderId="1" xfId="0" applyFont="1" applyFill="1" applyBorder="1" applyAlignment="1">
      <alignment horizontal="left" vertical="center"/>
    </xf>
    <xf numFmtId="0" fontId="10" fillId="3" borderId="1" xfId="0" applyFont="1" applyFill="1" applyBorder="1" applyAlignment="1">
      <alignment horizontal="center"/>
    </xf>
    <xf numFmtId="0" fontId="11" fillId="4" borderId="1" xfId="0" applyFont="1" applyFill="1" applyBorder="1" applyAlignment="1">
      <alignment horizontal="left" vertical="center"/>
    </xf>
    <xf numFmtId="0" fontId="11" fillId="4" borderId="1" xfId="0" applyFont="1" applyFill="1" applyBorder="1" applyAlignment="1">
      <alignment horizontal="center"/>
    </xf>
    <xf numFmtId="9" fontId="9" fillId="2" borderId="1" xfId="1" applyFont="1" applyFill="1" applyBorder="1" applyAlignment="1">
      <alignment horizontal="center"/>
    </xf>
    <xf numFmtId="9" fontId="10" fillId="3" borderId="1" xfId="1" applyFont="1" applyFill="1" applyBorder="1" applyAlignment="1">
      <alignment horizontal="center"/>
    </xf>
    <xf numFmtId="9" fontId="11" fillId="4" borderId="1" xfId="1" applyFont="1" applyFill="1" applyBorder="1" applyAlignment="1">
      <alignment horizontal="center"/>
    </xf>
    <xf numFmtId="9" fontId="2" fillId="0" borderId="0" xfId="1" applyFont="1"/>
    <xf numFmtId="0" fontId="21" fillId="5" borderId="0" xfId="0" applyFont="1" applyFill="1"/>
    <xf numFmtId="0" fontId="23" fillId="5" borderId="0" xfId="0" applyFont="1" applyFill="1" applyAlignment="1">
      <alignment horizontal="center" vertical="center" wrapText="1"/>
    </xf>
    <xf numFmtId="0" fontId="22" fillId="0" borderId="0" xfId="0" applyFont="1" applyAlignment="1">
      <alignment vertical="center" wrapText="1"/>
    </xf>
    <xf numFmtId="0" fontId="3" fillId="0" borderId="0" xfId="0" applyFont="1"/>
    <xf numFmtId="0" fontId="3" fillId="0" borderId="0" xfId="0" applyFont="1" applyAlignment="1">
      <alignment vertical="top"/>
    </xf>
    <xf numFmtId="0" fontId="7" fillId="0" borderId="0" xfId="0" applyFont="1" applyAlignment="1">
      <alignment vertical="center"/>
    </xf>
    <xf numFmtId="0" fontId="7" fillId="0" borderId="0" xfId="0" applyFont="1" applyAlignment="1">
      <alignment vertical="center" wrapText="1"/>
    </xf>
    <xf numFmtId="0" fontId="3" fillId="0" borderId="0" xfId="0" applyFont="1" applyAlignment="1">
      <alignment wrapText="1"/>
    </xf>
    <xf numFmtId="0" fontId="41" fillId="0" borderId="0" xfId="0" applyFont="1" applyAlignment="1">
      <alignment horizontal="center" vertical="center"/>
    </xf>
    <xf numFmtId="0" fontId="42"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applyFont="1" applyAlignment="1">
      <alignment vertical="center"/>
    </xf>
    <xf numFmtId="0" fontId="40" fillId="6" borderId="0" xfId="0" applyFont="1" applyFill="1" applyAlignment="1">
      <alignment horizontal="left"/>
    </xf>
    <xf numFmtId="0" fontId="40" fillId="6" borderId="0" xfId="0" applyFont="1" applyFill="1"/>
    <xf numFmtId="0" fontId="41" fillId="6" borderId="0" xfId="0" applyFont="1" applyFill="1" applyAlignment="1">
      <alignment horizontal="center" vertical="center"/>
    </xf>
    <xf numFmtId="0" fontId="42" fillId="6" borderId="0" xfId="0" applyFont="1" applyFill="1" applyAlignment="1">
      <alignment horizontal="center" vertical="center"/>
    </xf>
    <xf numFmtId="0" fontId="40" fillId="0" borderId="0" xfId="0" applyFont="1" applyAlignment="1">
      <alignment horizontal="left" vertical="center" wrapText="1"/>
    </xf>
    <xf numFmtId="0" fontId="41" fillId="0" borderId="0" xfId="0" applyFont="1" applyAlignment="1">
      <alignment horizontal="left" vertical="center" wrapText="1"/>
    </xf>
    <xf numFmtId="0" fontId="41" fillId="6" borderId="0" xfId="0" applyFont="1" applyFill="1"/>
    <xf numFmtId="0" fontId="22" fillId="5" borderId="0" xfId="0" applyFont="1" applyFill="1" applyAlignment="1">
      <alignment vertical="center"/>
    </xf>
    <xf numFmtId="0" fontId="22" fillId="5" borderId="0" xfId="0" quotePrefix="1" applyFont="1" applyFill="1" applyAlignment="1">
      <alignment horizontal="center" vertical="center"/>
    </xf>
    <xf numFmtId="0" fontId="46" fillId="0" borderId="0" xfId="0" applyFont="1"/>
    <xf numFmtId="0" fontId="3" fillId="0" borderId="0" xfId="0" applyFont="1" applyAlignment="1">
      <alignment horizontal="left" vertical="top" wrapText="1"/>
    </xf>
    <xf numFmtId="0" fontId="54" fillId="0" borderId="0" xfId="0" applyFont="1" applyAlignment="1">
      <alignment horizontal="center" vertical="top"/>
    </xf>
    <xf numFmtId="0" fontId="55" fillId="0" borderId="0" xfId="0" applyFont="1" applyAlignment="1">
      <alignment horizontal="center" vertical="center" wrapText="1"/>
    </xf>
    <xf numFmtId="0" fontId="56" fillId="0" borderId="0" xfId="0" applyFont="1" applyAlignment="1">
      <alignment vertical="top"/>
    </xf>
    <xf numFmtId="0" fontId="54" fillId="9" borderId="0" xfId="0" applyFont="1" applyFill="1" applyAlignment="1">
      <alignment horizontal="center" vertical="center" wrapText="1"/>
    </xf>
    <xf numFmtId="0" fontId="53" fillId="0" borderId="0" xfId="0" applyFont="1"/>
    <xf numFmtId="0" fontId="54" fillId="9" borderId="0" xfId="0" applyFont="1" applyFill="1" applyAlignment="1">
      <alignment horizontal="left" vertical="center"/>
    </xf>
    <xf numFmtId="0" fontId="3" fillId="0" borderId="0" xfId="0" applyFont="1" applyAlignment="1">
      <alignment horizontal="left"/>
    </xf>
    <xf numFmtId="0" fontId="40" fillId="0" borderId="0" xfId="0" applyFont="1" applyAlignment="1">
      <alignment horizontal="left"/>
    </xf>
    <xf numFmtId="0" fontId="53" fillId="0" borderId="0" xfId="0" applyFont="1" applyAlignment="1">
      <alignment horizontal="left"/>
    </xf>
    <xf numFmtId="0" fontId="53" fillId="9" borderId="0" xfId="0" quotePrefix="1" applyFont="1" applyFill="1" applyAlignment="1">
      <alignment vertical="center"/>
    </xf>
    <xf numFmtId="0" fontId="56" fillId="9" borderId="0" xfId="0" applyFont="1" applyFill="1" applyAlignment="1">
      <alignment vertical="center" wrapText="1"/>
    </xf>
    <xf numFmtId="0" fontId="54" fillId="9" borderId="0" xfId="0" applyFont="1" applyFill="1"/>
    <xf numFmtId="0" fontId="3" fillId="0" borderId="0" xfId="0" applyFont="1" applyAlignment="1" applyProtection="1">
      <alignment vertical="center"/>
      <protection locked="0"/>
    </xf>
    <xf numFmtId="0" fontId="24" fillId="0" borderId="0" xfId="0" applyFont="1" applyAlignment="1">
      <alignment vertical="center" wrapText="1"/>
    </xf>
    <xf numFmtId="0" fontId="22" fillId="9" borderId="0" xfId="0" applyFont="1" applyFill="1" applyAlignment="1">
      <alignment vertical="center" wrapText="1"/>
    </xf>
    <xf numFmtId="0" fontId="3" fillId="9" borderId="0" xfId="0" applyFont="1" applyFill="1"/>
    <xf numFmtId="0" fontId="45" fillId="9" borderId="0" xfId="0" applyFont="1" applyFill="1"/>
    <xf numFmtId="0" fontId="57" fillId="9" borderId="0" xfId="0" applyFont="1" applyFill="1"/>
    <xf numFmtId="0" fontId="58" fillId="9" borderId="0" xfId="0" applyFont="1" applyFill="1" applyAlignment="1">
      <alignment horizontal="center" vertical="center" wrapText="1"/>
    </xf>
    <xf numFmtId="0" fontId="45" fillId="0" borderId="0" xfId="0" applyFont="1"/>
    <xf numFmtId="0" fontId="45" fillId="0" borderId="0" xfId="0" applyFont="1" applyAlignment="1">
      <alignment horizontal="left"/>
    </xf>
    <xf numFmtId="0" fontId="48" fillId="0" borderId="0" xfId="0" applyFont="1" applyAlignment="1">
      <alignment vertical="center"/>
    </xf>
    <xf numFmtId="0" fontId="48" fillId="0" borderId="0" xfId="0" applyFont="1"/>
    <xf numFmtId="0" fontId="3" fillId="0" borderId="7" xfId="0" applyFont="1" applyBorder="1" applyAlignment="1">
      <alignment horizontal="left" vertical="center" wrapText="1" indent="1"/>
    </xf>
    <xf numFmtId="0" fontId="50" fillId="0" borderId="7" xfId="0" applyFont="1" applyBorder="1" applyAlignment="1">
      <alignment horizontal="left" vertical="center" wrapText="1" indent="1"/>
    </xf>
    <xf numFmtId="0" fontId="49" fillId="0" borderId="7" xfId="0" applyFont="1" applyBorder="1" applyAlignment="1">
      <alignment horizontal="left" vertical="center" wrapText="1" indent="1"/>
    </xf>
    <xf numFmtId="0" fontId="48" fillId="0" borderId="0" xfId="0" applyFont="1" applyAlignment="1" applyProtection="1">
      <alignment vertical="center"/>
      <protection locked="0"/>
    </xf>
    <xf numFmtId="0" fontId="48" fillId="0" borderId="0" xfId="0" applyFont="1" applyProtection="1">
      <protection locked="0"/>
    </xf>
    <xf numFmtId="0" fontId="0" fillId="0" borderId="0" xfId="0" applyProtection="1">
      <protection locked="0"/>
    </xf>
    <xf numFmtId="0" fontId="49" fillId="0" borderId="0" xfId="0" applyFont="1" applyAlignment="1">
      <alignment horizontal="left" vertical="center" wrapText="1" indent="1"/>
    </xf>
    <xf numFmtId="0" fontId="44" fillId="0" borderId="0" xfId="0" applyFont="1" applyAlignment="1">
      <alignment vertical="top"/>
    </xf>
    <xf numFmtId="0" fontId="38" fillId="0" borderId="0" xfId="0" applyFont="1" applyAlignment="1">
      <alignment horizontal="left" vertical="top"/>
    </xf>
    <xf numFmtId="0" fontId="44" fillId="0" borderId="0" xfId="0" applyFont="1" applyAlignment="1">
      <alignment horizontal="center" vertical="center" wrapText="1"/>
    </xf>
    <xf numFmtId="0" fontId="44" fillId="0" borderId="0" xfId="0" applyFont="1" applyAlignment="1">
      <alignment horizontal="center" vertical="top"/>
    </xf>
    <xf numFmtId="0" fontId="38" fillId="0" borderId="0" xfId="0" applyFont="1"/>
    <xf numFmtId="0" fontId="48" fillId="0" borderId="0" xfId="0" applyFont="1" applyAlignment="1" applyProtection="1">
      <alignment horizontal="center"/>
      <protection locked="0"/>
    </xf>
    <xf numFmtId="0" fontId="3" fillId="0" borderId="0" xfId="0" applyFont="1" applyProtection="1">
      <protection hidden="1"/>
    </xf>
    <xf numFmtId="4" fontId="3" fillId="0" borderId="0" xfId="0" applyNumberFormat="1" applyFont="1" applyProtection="1">
      <protection hidden="1"/>
    </xf>
    <xf numFmtId="0" fontId="65" fillId="0" borderId="0" xfId="0" applyFont="1" applyAlignment="1" applyProtection="1">
      <alignment vertical="top" wrapText="1"/>
      <protection hidden="1"/>
    </xf>
    <xf numFmtId="4" fontId="19" fillId="0" borderId="0" xfId="0" applyNumberFormat="1" applyFont="1" applyAlignment="1" applyProtection="1">
      <alignment horizontal="center" vertical="center" wrapText="1"/>
      <protection hidden="1"/>
    </xf>
    <xf numFmtId="0" fontId="3" fillId="0" borderId="0" xfId="0" applyFont="1" applyAlignment="1" applyProtection="1">
      <alignment vertical="center"/>
      <protection hidden="1"/>
    </xf>
    <xf numFmtId="0" fontId="53" fillId="0" borderId="7" xfId="0" applyFont="1" applyBorder="1" applyAlignment="1" applyProtection="1">
      <alignment horizontal="center" vertical="center"/>
      <protection hidden="1"/>
    </xf>
    <xf numFmtId="0" fontId="3" fillId="0" borderId="0" xfId="0" applyFont="1" applyAlignment="1" applyProtection="1">
      <alignment wrapText="1"/>
      <protection hidden="1"/>
    </xf>
    <xf numFmtId="0" fontId="65" fillId="0" borderId="0" xfId="0" applyFont="1" applyProtection="1">
      <protection hidden="1"/>
    </xf>
    <xf numFmtId="0" fontId="19" fillId="0" borderId="0" xfId="0" applyFont="1" applyAlignment="1" applyProtection="1">
      <alignment horizontal="center" vertical="center" wrapText="1"/>
      <protection hidden="1"/>
    </xf>
    <xf numFmtId="0" fontId="53" fillId="0" borderId="11" xfId="0" applyFont="1" applyBorder="1" applyAlignment="1" applyProtection="1">
      <alignment horizontal="center" vertical="center" wrapText="1"/>
      <protection hidden="1"/>
    </xf>
    <xf numFmtId="0" fontId="53" fillId="0" borderId="0" xfId="0" applyFont="1" applyProtection="1">
      <protection hidden="1"/>
    </xf>
    <xf numFmtId="0" fontId="54" fillId="0" borderId="11" xfId="0" applyFont="1" applyBorder="1" applyAlignment="1" applyProtection="1">
      <alignment horizontal="center" vertical="center" wrapText="1"/>
      <protection hidden="1"/>
    </xf>
    <xf numFmtId="0" fontId="22" fillId="5" borderId="0" xfId="0" applyFont="1" applyFill="1" applyAlignment="1">
      <alignment vertical="center" wrapText="1"/>
    </xf>
    <xf numFmtId="0" fontId="23" fillId="5" borderId="0" xfId="0" applyFont="1" applyFill="1" applyAlignment="1">
      <alignment vertical="center" wrapText="1"/>
    </xf>
    <xf numFmtId="0" fontId="21" fillId="0" borderId="0" xfId="0" applyFont="1"/>
    <xf numFmtId="0" fontId="22" fillId="0" borderId="0" xfId="0" applyFont="1" applyAlignment="1">
      <alignment horizontal="center" vertical="center" wrapText="1"/>
    </xf>
    <xf numFmtId="0" fontId="44" fillId="0" borderId="2" xfId="0" applyFont="1" applyBorder="1" applyAlignment="1">
      <alignment horizontal="right" vertical="center"/>
    </xf>
    <xf numFmtId="0" fontId="44" fillId="0" borderId="0" xfId="0" applyFont="1" applyAlignment="1">
      <alignment horizontal="right" vertical="center"/>
    </xf>
    <xf numFmtId="0" fontId="44" fillId="0" borderId="17" xfId="0" applyFont="1" applyBorder="1" applyAlignment="1">
      <alignment horizontal="right" vertical="center"/>
    </xf>
    <xf numFmtId="0" fontId="25" fillId="0" borderId="0" xfId="0" applyFont="1"/>
    <xf numFmtId="0" fontId="14" fillId="0" borderId="0" xfId="0" applyFont="1"/>
    <xf numFmtId="0" fontId="14" fillId="0" borderId="0" xfId="0" applyFont="1" applyAlignment="1">
      <alignment horizontal="right"/>
    </xf>
    <xf numFmtId="0" fontId="3" fillId="0" borderId="0" xfId="0" applyFont="1" applyAlignment="1">
      <alignment vertical="top" wrapText="1"/>
    </xf>
    <xf numFmtId="0" fontId="26" fillId="0" borderId="0" xfId="0" applyFont="1" applyAlignment="1">
      <alignment horizontal="center"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7" fillId="0" borderId="12" xfId="0" applyFont="1" applyBorder="1" applyAlignment="1">
      <alignment horizontal="left" vertical="center"/>
    </xf>
    <xf numFmtId="0" fontId="38" fillId="0" borderId="13" xfId="0" applyFont="1" applyBorder="1" applyAlignment="1">
      <alignment horizontal="left"/>
    </xf>
    <xf numFmtId="0" fontId="39" fillId="0" borderId="8" xfId="0" applyFont="1" applyBorder="1" applyAlignment="1">
      <alignment vertical="center"/>
    </xf>
    <xf numFmtId="0" fontId="39" fillId="0" borderId="12" xfId="0" applyFont="1" applyBorder="1" applyAlignment="1">
      <alignment vertical="center"/>
    </xf>
    <xf numFmtId="0" fontId="38" fillId="0" borderId="12" xfId="0" applyFont="1" applyBorder="1" applyAlignment="1">
      <alignment horizontal="left"/>
    </xf>
    <xf numFmtId="0" fontId="38" fillId="0" borderId="14" xfId="0" applyFont="1" applyBorder="1" applyAlignment="1">
      <alignment horizontal="left" vertical="center" wrapText="1"/>
    </xf>
    <xf numFmtId="0" fontId="35" fillId="0" borderId="0" xfId="0" applyFont="1" applyAlignment="1">
      <alignment horizontal="lef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15" fillId="0" borderId="0" xfId="0" applyFont="1" applyAlignment="1">
      <alignment horizontal="center" vertical="center" wrapText="1"/>
    </xf>
    <xf numFmtId="0" fontId="3" fillId="0" borderId="7" xfId="0" applyFont="1" applyBorder="1" applyAlignment="1">
      <alignment horizontal="center" vertical="center" wrapText="1"/>
    </xf>
    <xf numFmtId="0" fontId="27" fillId="0" borderId="0" xfId="0" applyFont="1" applyAlignment="1">
      <alignment horizontal="center" vertical="center" wrapText="1"/>
    </xf>
    <xf numFmtId="0" fontId="19" fillId="0" borderId="0" xfId="0" applyFont="1" applyAlignment="1">
      <alignment vertical="center" wrapText="1"/>
    </xf>
    <xf numFmtId="0" fontId="3" fillId="0" borderId="0" xfId="0" applyFont="1" applyAlignment="1">
      <alignment vertical="center"/>
    </xf>
    <xf numFmtId="0" fontId="25" fillId="0" borderId="7" xfId="0" applyFont="1" applyBorder="1" applyAlignment="1">
      <alignment horizontal="center" vertical="center" wrapText="1"/>
    </xf>
    <xf numFmtId="0" fontId="38" fillId="0" borderId="9" xfId="0" applyFont="1" applyBorder="1" applyAlignment="1" applyProtection="1">
      <alignment horizontal="center" vertical="center" wrapText="1"/>
      <protection locked="0"/>
    </xf>
    <xf numFmtId="0" fontId="41" fillId="6" borderId="0" xfId="0" applyFont="1" applyFill="1" applyAlignment="1">
      <alignment horizontal="center" vertical="center" wrapText="1"/>
    </xf>
    <xf numFmtId="0" fontId="53" fillId="0" borderId="8" xfId="0" applyFont="1" applyBorder="1"/>
    <xf numFmtId="0" fontId="53" fillId="0" borderId="9" xfId="0" applyFont="1" applyBorder="1"/>
    <xf numFmtId="0" fontId="53" fillId="0" borderId="10" xfId="0" applyFont="1" applyBorder="1"/>
    <xf numFmtId="0" fontId="25" fillId="9" borderId="15" xfId="0" applyFont="1" applyFill="1" applyBorder="1" applyAlignment="1">
      <alignment vertical="center"/>
    </xf>
    <xf numFmtId="0" fontId="25" fillId="9" borderId="14" xfId="0" applyFont="1" applyFill="1" applyBorder="1" applyAlignment="1">
      <alignment vertical="center"/>
    </xf>
    <xf numFmtId="0" fontId="25" fillId="9" borderId="16" xfId="0" applyFont="1" applyFill="1" applyBorder="1" applyAlignment="1">
      <alignment vertical="center"/>
    </xf>
    <xf numFmtId="0" fontId="25" fillId="9" borderId="2" xfId="0" applyFont="1" applyFill="1" applyBorder="1" applyAlignment="1">
      <alignment horizontal="center" vertical="center"/>
    </xf>
    <xf numFmtId="0" fontId="25" fillId="9" borderId="0" xfId="0" applyFont="1" applyFill="1" applyAlignment="1">
      <alignment horizontal="center" vertical="center"/>
    </xf>
    <xf numFmtId="0" fontId="25" fillId="9" borderId="17" xfId="0" applyFont="1" applyFill="1" applyBorder="1" applyAlignment="1">
      <alignment horizontal="center" vertical="center"/>
    </xf>
    <xf numFmtId="0" fontId="25" fillId="9" borderId="2" xfId="0" applyFont="1" applyFill="1" applyBorder="1" applyAlignment="1">
      <alignment horizontal="left" vertical="center"/>
    </xf>
    <xf numFmtId="0" fontId="25" fillId="9" borderId="0" xfId="0" applyFont="1" applyFill="1" applyAlignment="1">
      <alignment horizontal="left" vertical="center"/>
    </xf>
    <xf numFmtId="0" fontId="25" fillId="9" borderId="17" xfId="0" applyFont="1" applyFill="1" applyBorder="1" applyAlignment="1">
      <alignment horizontal="left" vertical="center"/>
    </xf>
    <xf numFmtId="0" fontId="71" fillId="9" borderId="2" xfId="27" applyFont="1" applyFill="1" applyBorder="1" applyAlignment="1">
      <alignment horizontal="left" vertical="center"/>
    </xf>
    <xf numFmtId="0" fontId="3" fillId="9" borderId="0" xfId="0" applyFont="1" applyFill="1" applyAlignment="1">
      <alignment horizontal="left" vertical="center"/>
    </xf>
    <xf numFmtId="0" fontId="25" fillId="9" borderId="2" xfId="0" applyFont="1" applyFill="1" applyBorder="1"/>
    <xf numFmtId="0" fontId="25" fillId="9" borderId="0" xfId="0" applyFont="1" applyFill="1"/>
    <xf numFmtId="0" fontId="25" fillId="9" borderId="17" xfId="0" applyFont="1" applyFill="1" applyBorder="1"/>
    <xf numFmtId="0" fontId="71" fillId="9" borderId="2" xfId="27" quotePrefix="1" applyFont="1" applyFill="1" applyBorder="1" applyAlignment="1">
      <alignment vertical="center"/>
    </xf>
    <xf numFmtId="0" fontId="71" fillId="9" borderId="0" xfId="27" quotePrefix="1" applyFont="1" applyFill="1" applyBorder="1" applyAlignment="1">
      <alignment horizontal="left" vertical="center"/>
    </xf>
    <xf numFmtId="0" fontId="3" fillId="9" borderId="0" xfId="0" quotePrefix="1" applyFont="1" applyFill="1" applyAlignment="1">
      <alignment vertical="center"/>
    </xf>
    <xf numFmtId="0" fontId="3" fillId="9" borderId="17" xfId="0" quotePrefix="1" applyFont="1" applyFill="1" applyBorder="1" applyAlignment="1">
      <alignment vertical="center"/>
    </xf>
    <xf numFmtId="0" fontId="25" fillId="0" borderId="2" xfId="0" applyFont="1" applyBorder="1"/>
    <xf numFmtId="0" fontId="71" fillId="0" borderId="0" xfId="27" applyFont="1" applyBorder="1" applyAlignment="1"/>
    <xf numFmtId="0" fontId="3" fillId="0" borderId="17" xfId="0" applyFont="1" applyBorder="1"/>
    <xf numFmtId="4" fontId="3" fillId="0" borderId="0" xfId="0" applyNumberFormat="1" applyFont="1" applyAlignment="1" applyProtection="1">
      <alignment horizontal="left"/>
      <protection hidden="1"/>
    </xf>
    <xf numFmtId="0" fontId="3" fillId="0" borderId="0" xfId="0" applyFont="1" applyAlignment="1" applyProtection="1">
      <alignment horizontal="left"/>
      <protection hidden="1"/>
    </xf>
    <xf numFmtId="0" fontId="66" fillId="0" borderId="0" xfId="27" applyFont="1" applyFill="1" applyBorder="1" applyAlignment="1" applyProtection="1">
      <alignment vertical="center"/>
      <protection hidden="1"/>
    </xf>
    <xf numFmtId="0" fontId="53" fillId="0" borderId="7" xfId="0" applyFont="1" applyBorder="1" applyAlignment="1" applyProtection="1">
      <alignment horizontal="center" vertical="center" wrapText="1"/>
      <protection hidden="1"/>
    </xf>
    <xf numFmtId="0" fontId="3" fillId="0" borderId="7" xfId="0" applyFont="1" applyBorder="1" applyAlignment="1" applyProtection="1">
      <alignment wrapText="1"/>
      <protection locked="0"/>
    </xf>
    <xf numFmtId="0" fontId="3" fillId="0" borderId="7" xfId="0" applyFont="1" applyBorder="1" applyProtection="1">
      <protection locked="0"/>
    </xf>
    <xf numFmtId="0" fontId="3" fillId="0" borderId="13" xfId="0" applyFont="1" applyBorder="1" applyAlignment="1" applyProtection="1">
      <alignment vertical="center"/>
      <protection locked="0"/>
    </xf>
    <xf numFmtId="0" fontId="3" fillId="0" borderId="7" xfId="0" applyFont="1" applyBorder="1" applyAlignment="1" applyProtection="1">
      <alignment vertical="center"/>
      <protection locked="0"/>
    </xf>
    <xf numFmtId="0" fontId="53" fillId="0" borderId="7" xfId="0" applyFont="1" applyBorder="1" applyAlignment="1" applyProtection="1">
      <alignment vertical="center" wrapText="1"/>
      <protection locked="0"/>
    </xf>
    <xf numFmtId="0" fontId="66" fillId="0" borderId="0" xfId="0" applyFont="1" applyAlignment="1" applyProtection="1">
      <alignment vertical="center" wrapText="1"/>
      <protection hidden="1"/>
    </xf>
    <xf numFmtId="0" fontId="65" fillId="0" borderId="0" xfId="0" applyFont="1" applyAlignment="1" applyProtection="1">
      <alignment wrapText="1"/>
      <protection hidden="1"/>
    </xf>
    <xf numFmtId="0" fontId="71" fillId="0" borderId="0" xfId="27" applyFont="1" applyAlignment="1" applyProtection="1">
      <alignment vertical="center" wrapText="1"/>
      <protection hidden="1"/>
    </xf>
    <xf numFmtId="0" fontId="5" fillId="9" borderId="2" xfId="27" applyFill="1" applyBorder="1" applyAlignment="1">
      <alignment horizontal="left" vertical="center"/>
    </xf>
    <xf numFmtId="0" fontId="22" fillId="5" borderId="0" xfId="0" applyFont="1" applyFill="1" applyAlignment="1">
      <alignment horizontal="center" vertical="center" wrapText="1"/>
    </xf>
    <xf numFmtId="0" fontId="47" fillId="8" borderId="0" xfId="0" applyFont="1" applyFill="1" applyAlignment="1">
      <alignment horizontal="left" vertical="top" wrapText="1"/>
    </xf>
    <xf numFmtId="0" fontId="49" fillId="0" borderId="11" xfId="0" applyFont="1" applyBorder="1" applyAlignment="1">
      <alignment horizontal="left" vertical="center" wrapText="1" indent="1"/>
    </xf>
    <xf numFmtId="0" fontId="49" fillId="0" borderId="12" xfId="0" applyFont="1" applyBorder="1" applyAlignment="1">
      <alignment horizontal="left" vertical="center" wrapText="1" indent="1"/>
    </xf>
    <xf numFmtId="0" fontId="49" fillId="0" borderId="13" xfId="0" applyFont="1" applyBorder="1" applyAlignment="1">
      <alignment horizontal="left" vertical="center" wrapText="1" indent="1"/>
    </xf>
    <xf numFmtId="0" fontId="52" fillId="5" borderId="0" xfId="0" applyFont="1" applyFill="1" applyAlignment="1">
      <alignment horizontal="center" wrapText="1"/>
    </xf>
    <xf numFmtId="0" fontId="59" fillId="5" borderId="0" xfId="27" applyFont="1" applyFill="1" applyAlignment="1" applyProtection="1">
      <alignment horizontal="center" vertical="center" wrapText="1"/>
    </xf>
    <xf numFmtId="0" fontId="52" fillId="5" borderId="0" xfId="0" applyFont="1" applyFill="1" applyAlignment="1">
      <alignment horizontal="center" vertical="center" wrapText="1"/>
    </xf>
    <xf numFmtId="0" fontId="62" fillId="0" borderId="9" xfId="0" applyFont="1" applyBorder="1" applyAlignment="1">
      <alignment horizontal="center" vertical="center"/>
    </xf>
    <xf numFmtId="0" fontId="60" fillId="0" borderId="0" xfId="0" applyFont="1" applyAlignment="1">
      <alignment horizontal="left" vertical="center"/>
    </xf>
    <xf numFmtId="0" fontId="36" fillId="0" borderId="0" xfId="0" applyFont="1" applyAlignment="1">
      <alignment horizontal="left" vertical="center" wrapText="1"/>
    </xf>
    <xf numFmtId="0" fontId="61" fillId="0" borderId="0" xfId="0" applyFont="1" applyAlignment="1">
      <alignment vertical="top" wrapText="1"/>
    </xf>
    <xf numFmtId="0" fontId="71" fillId="9" borderId="2" xfId="27" quotePrefix="1" applyFont="1" applyFill="1" applyBorder="1" applyAlignment="1">
      <alignment horizontal="left" vertical="center"/>
    </xf>
    <xf numFmtId="0" fontId="71" fillId="9" borderId="0" xfId="27" quotePrefix="1" applyFont="1" applyFill="1" applyBorder="1" applyAlignment="1">
      <alignment horizontal="left" vertical="center"/>
    </xf>
    <xf numFmtId="0" fontId="3" fillId="0" borderId="0" xfId="0" applyFont="1" applyAlignment="1">
      <alignment horizontal="center"/>
    </xf>
    <xf numFmtId="0" fontId="25" fillId="0" borderId="12" xfId="0" applyFont="1" applyBorder="1" applyAlignment="1">
      <alignment horizontal="center"/>
    </xf>
    <xf numFmtId="0" fontId="43" fillId="5" borderId="0" xfId="0" applyFont="1" applyFill="1" applyAlignment="1">
      <alignment horizontal="center" vertical="center" wrapText="1"/>
    </xf>
    <xf numFmtId="0" fontId="44" fillId="7" borderId="2" xfId="0" applyFont="1" applyFill="1" applyBorder="1" applyAlignment="1" applyProtection="1">
      <alignment horizontal="center" vertical="center"/>
      <protection locked="0"/>
    </xf>
    <xf numFmtId="0" fontId="44" fillId="7" borderId="0" xfId="0" applyFont="1" applyFill="1" applyAlignment="1" applyProtection="1">
      <alignment horizontal="center" vertical="center"/>
      <protection locked="0"/>
    </xf>
    <xf numFmtId="0" fontId="44" fillId="7" borderId="17"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0" fontId="44" fillId="7" borderId="9" xfId="0" applyFont="1" applyFill="1" applyBorder="1" applyAlignment="1" applyProtection="1">
      <alignment horizontal="center" vertical="center"/>
      <protection locked="0"/>
    </xf>
    <xf numFmtId="0" fontId="44" fillId="7" borderId="10" xfId="0" applyFont="1" applyFill="1" applyBorder="1" applyAlignment="1" applyProtection="1">
      <alignment horizontal="center" vertical="center"/>
      <protection locked="0"/>
    </xf>
    <xf numFmtId="0" fontId="44" fillId="7" borderId="15" xfId="0" applyFont="1" applyFill="1" applyBorder="1" applyAlignment="1" applyProtection="1">
      <alignment horizontal="center" vertical="center"/>
      <protection locked="0"/>
    </xf>
    <xf numFmtId="0" fontId="44" fillId="7" borderId="14" xfId="0" applyFont="1" applyFill="1" applyBorder="1" applyAlignment="1" applyProtection="1">
      <alignment horizontal="center" vertical="center"/>
      <protection locked="0"/>
    </xf>
    <xf numFmtId="0" fontId="44" fillId="7" borderId="16" xfId="0" applyFont="1" applyFill="1" applyBorder="1" applyAlignment="1" applyProtection="1">
      <alignment horizontal="center" vertical="center"/>
      <protection locked="0"/>
    </xf>
    <xf numFmtId="0" fontId="44" fillId="0" borderId="2" xfId="0" applyFont="1" applyBorder="1" applyAlignment="1">
      <alignment horizontal="right" vertical="center"/>
    </xf>
    <xf numFmtId="0" fontId="44" fillId="0" borderId="0" xfId="0" applyFont="1" applyAlignment="1">
      <alignment horizontal="right" vertical="center"/>
    </xf>
    <xf numFmtId="0" fontId="44" fillId="0" borderId="3" xfId="0" applyFont="1" applyBorder="1" applyAlignment="1">
      <alignment horizontal="right" vertical="center"/>
    </xf>
    <xf numFmtId="0" fontId="33" fillId="2" borderId="7" xfId="0" applyFont="1" applyFill="1" applyBorder="1" applyAlignment="1" applyProtection="1">
      <alignment horizontal="center" vertical="center"/>
      <protection locked="0"/>
    </xf>
    <xf numFmtId="0" fontId="30" fillId="0" borderId="7" xfId="0" applyFont="1" applyBorder="1" applyAlignment="1">
      <alignment horizontal="left" vertical="center" wrapText="1" indent="1"/>
    </xf>
    <xf numFmtId="0" fontId="20" fillId="0" borderId="7" xfId="0" applyFont="1" applyBorder="1" applyAlignment="1">
      <alignment horizontal="left" vertical="center" wrapText="1" indent="1"/>
    </xf>
    <xf numFmtId="0" fontId="45" fillId="0" borderId="0" xfId="0" applyFont="1" applyAlignment="1">
      <alignment horizontal="center" vertical="center" wrapText="1"/>
    </xf>
    <xf numFmtId="0" fontId="34" fillId="5" borderId="0" xfId="0" applyFont="1" applyFill="1" applyAlignment="1">
      <alignment horizontal="center" vertical="center" wrapText="1"/>
    </xf>
    <xf numFmtId="0" fontId="30" fillId="0" borderId="11" xfId="0" applyFont="1" applyBorder="1" applyAlignment="1">
      <alignment horizontal="left" vertical="center" wrapText="1" indent="1"/>
    </xf>
    <xf numFmtId="0" fontId="30" fillId="0" borderId="12" xfId="0" applyFont="1" applyBorder="1" applyAlignment="1">
      <alignment horizontal="left" vertical="center" wrapText="1" indent="1"/>
    </xf>
    <xf numFmtId="0" fontId="30" fillId="0" borderId="13" xfId="0" applyFont="1" applyBorder="1" applyAlignment="1">
      <alignment horizontal="left" vertical="center" wrapText="1" indent="1"/>
    </xf>
    <xf numFmtId="0" fontId="25" fillId="0" borderId="7"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2" xfId="0" applyFont="1" applyBorder="1" applyAlignment="1">
      <alignment horizontal="left" vertical="center" wrapText="1" indent="1"/>
    </xf>
    <xf numFmtId="0" fontId="16" fillId="0" borderId="13" xfId="0" applyFont="1" applyBorder="1" applyAlignment="1">
      <alignment horizontal="left" vertical="center" wrapText="1" indent="1"/>
    </xf>
    <xf numFmtId="0" fontId="18" fillId="0" borderId="7" xfId="0" applyFont="1" applyBorder="1" applyAlignment="1">
      <alignment horizontal="left" vertical="center" wrapText="1" indent="1"/>
    </xf>
    <xf numFmtId="0" fontId="29" fillId="0" borderId="7" xfId="0" applyFont="1" applyBorder="1" applyAlignment="1">
      <alignment horizontal="left" vertical="center" wrapText="1" indent="1"/>
    </xf>
    <xf numFmtId="0" fontId="29" fillId="0" borderId="11"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3" xfId="0" applyFont="1" applyBorder="1" applyAlignment="1">
      <alignment horizontal="left" vertical="center" wrapText="1" indent="1"/>
    </xf>
    <xf numFmtId="0" fontId="19" fillId="0" borderId="0" xfId="0" applyFont="1" applyAlignment="1">
      <alignment horizontal="center" vertical="center" wrapText="1"/>
    </xf>
    <xf numFmtId="0" fontId="17" fillId="0" borderId="0" xfId="0" applyFont="1" applyAlignment="1">
      <alignment horizontal="center" vertical="center"/>
    </xf>
    <xf numFmtId="0" fontId="3" fillId="0" borderId="9" xfId="0" applyFont="1" applyBorder="1" applyAlignment="1">
      <alignment horizontal="center" vertical="center"/>
    </xf>
    <xf numFmtId="0" fontId="63" fillId="0" borderId="0" xfId="0" applyFont="1" applyAlignment="1">
      <alignment horizontal="center" vertical="center"/>
    </xf>
    <xf numFmtId="0" fontId="15" fillId="0" borderId="0" xfId="0" applyFont="1" applyAlignment="1">
      <alignment horizontal="center" vertical="center"/>
    </xf>
    <xf numFmtId="0" fontId="16" fillId="0" borderId="7" xfId="0" applyFont="1" applyBorder="1" applyAlignment="1">
      <alignment horizontal="left" vertical="center" wrapText="1" indent="1"/>
    </xf>
    <xf numFmtId="0" fontId="37" fillId="0" borderId="15" xfId="0" applyFont="1" applyBorder="1" applyAlignment="1">
      <alignment horizontal="left" vertical="center"/>
    </xf>
    <xf numFmtId="0" fontId="37" fillId="0" borderId="14" xfId="0" applyFont="1" applyBorder="1" applyAlignment="1">
      <alignment horizontal="left" vertical="center"/>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37" fillId="2" borderId="11" xfId="0" applyFont="1" applyFill="1" applyBorder="1" applyAlignment="1" applyProtection="1">
      <alignment horizontal="center" vertical="center"/>
      <protection locked="0"/>
    </xf>
    <xf numFmtId="0" fontId="37" fillId="2" borderId="13"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wrapText="1"/>
      <protection locked="0"/>
    </xf>
    <xf numFmtId="0" fontId="38" fillId="2" borderId="9" xfId="0" applyFont="1" applyFill="1" applyBorder="1" applyAlignment="1" applyProtection="1">
      <alignment horizontal="left"/>
      <protection locked="0"/>
    </xf>
    <xf numFmtId="0" fontId="38" fillId="2" borderId="10" xfId="0" applyFont="1" applyFill="1" applyBorder="1" applyAlignment="1" applyProtection="1">
      <alignment horizontal="left"/>
      <protection locked="0"/>
    </xf>
    <xf numFmtId="0" fontId="38" fillId="0" borderId="15" xfId="0" applyFont="1" applyBorder="1" applyAlignment="1">
      <alignment horizontal="left" vertical="center" wrapText="1"/>
    </xf>
    <xf numFmtId="0" fontId="38" fillId="0" borderId="14" xfId="0" applyFont="1" applyBorder="1" applyAlignment="1">
      <alignment horizontal="left" vertical="center" wrapText="1"/>
    </xf>
    <xf numFmtId="0" fontId="38" fillId="0" borderId="16" xfId="0" applyFont="1" applyBorder="1" applyAlignment="1">
      <alignment horizontal="left" vertical="center" wrapText="1"/>
    </xf>
    <xf numFmtId="0" fontId="38" fillId="0" borderId="8" xfId="0" applyFont="1" applyBorder="1" applyAlignment="1">
      <alignment horizontal="left" vertical="center" wrapText="1"/>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44" fillId="0" borderId="8" xfId="0" applyFont="1" applyBorder="1" applyAlignment="1">
      <alignment horizontal="right" vertical="center"/>
    </xf>
    <xf numFmtId="0" fontId="44" fillId="0" borderId="9" xfId="0" applyFont="1" applyBorder="1" applyAlignment="1">
      <alignment horizontal="right" vertical="center"/>
    </xf>
    <xf numFmtId="0" fontId="44" fillId="0" borderId="10" xfId="0" applyFont="1" applyBorder="1" applyAlignment="1">
      <alignment horizontal="right" vertical="center"/>
    </xf>
    <xf numFmtId="0" fontId="25" fillId="2" borderId="15"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3" fillId="5" borderId="0" xfId="0" applyFont="1" applyFill="1" applyAlignment="1">
      <alignment horizontal="center" vertical="center"/>
    </xf>
    <xf numFmtId="0" fontId="45" fillId="0" borderId="0" xfId="0" applyFont="1" applyAlignment="1">
      <alignment horizontal="center" wrapText="1"/>
    </xf>
    <xf numFmtId="0" fontId="37" fillId="2" borderId="12" xfId="0" applyFont="1" applyFill="1" applyBorder="1" applyAlignment="1" applyProtection="1">
      <alignment horizontal="center" vertical="center"/>
      <protection locked="0"/>
    </xf>
    <xf numFmtId="0" fontId="44" fillId="0" borderId="4" xfId="0" applyFont="1" applyBorder="1" applyAlignment="1">
      <alignment horizontal="right" vertical="center"/>
    </xf>
    <xf numFmtId="0" fontId="44" fillId="0" borderId="5" xfId="0" applyFont="1" applyBorder="1" applyAlignment="1">
      <alignment horizontal="right" vertical="center"/>
    </xf>
    <xf numFmtId="0" fontId="44" fillId="0" borderId="6" xfId="0" applyFont="1" applyBorder="1" applyAlignment="1">
      <alignment horizontal="right" vertical="center"/>
    </xf>
    <xf numFmtId="0" fontId="10" fillId="3" borderId="3" xfId="0" applyFont="1" applyFill="1" applyBorder="1" applyAlignment="1">
      <alignment horizontal="center" vertical="center"/>
    </xf>
    <xf numFmtId="0" fontId="11" fillId="4" borderId="3" xfId="0" applyFont="1" applyFill="1" applyBorder="1" applyAlignment="1">
      <alignment horizontal="center" vertical="center"/>
    </xf>
    <xf numFmtId="0" fontId="9" fillId="2" borderId="3" xfId="0" applyFont="1" applyFill="1" applyBorder="1" applyAlignment="1">
      <alignment horizontal="center" vertical="center"/>
    </xf>
    <xf numFmtId="0" fontId="70" fillId="10" borderId="21" xfId="0" applyFont="1" applyFill="1" applyBorder="1" applyAlignment="1" applyProtection="1">
      <alignment horizontal="center" vertical="center"/>
      <protection hidden="1"/>
    </xf>
    <xf numFmtId="0" fontId="70" fillId="10" borderId="22" xfId="0" applyFont="1" applyFill="1" applyBorder="1" applyAlignment="1" applyProtection="1">
      <alignment horizontal="center" vertical="center"/>
      <protection hidden="1"/>
    </xf>
    <xf numFmtId="0" fontId="16" fillId="0" borderId="13" xfId="0" applyFont="1" applyBorder="1" applyAlignment="1" applyProtection="1">
      <alignment horizontal="left" wrapText="1"/>
      <protection locked="0"/>
    </xf>
    <xf numFmtId="0" fontId="16" fillId="0" borderId="7" xfId="0" applyFont="1" applyBorder="1" applyAlignment="1" applyProtection="1">
      <alignment horizontal="left" wrapText="1"/>
      <protection locked="0"/>
    </xf>
    <xf numFmtId="0" fontId="30" fillId="0" borderId="13" xfId="0" applyFont="1" applyBorder="1" applyAlignment="1" applyProtection="1">
      <alignment horizontal="left" wrapText="1"/>
      <protection locked="0"/>
    </xf>
    <xf numFmtId="0" fontId="30" fillId="0" borderId="7" xfId="0" applyFont="1" applyBorder="1" applyAlignment="1" applyProtection="1">
      <alignment horizontal="left" wrapText="1"/>
      <protection locked="0"/>
    </xf>
    <xf numFmtId="0" fontId="30" fillId="0" borderId="13" xfId="0" applyFont="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16" fillId="0" borderId="13" xfId="0" applyFont="1" applyBorder="1" applyAlignment="1" applyProtection="1">
      <alignment horizontal="left" vertical="center" wrapText="1"/>
      <protection locked="0"/>
    </xf>
    <xf numFmtId="0" fontId="16" fillId="0" borderId="7" xfId="0" applyFont="1" applyBorder="1" applyAlignment="1" applyProtection="1">
      <alignment horizontal="left" vertical="center" wrapText="1"/>
      <protection locked="0"/>
    </xf>
    <xf numFmtId="0" fontId="74"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53" fillId="0" borderId="17" xfId="0" applyFont="1" applyBorder="1" applyAlignment="1" applyProtection="1">
      <alignment horizontal="center" vertical="center" wrapText="1"/>
      <protection hidden="1"/>
    </xf>
    <xf numFmtId="0" fontId="53" fillId="0" borderId="7" xfId="0" applyFont="1" applyBorder="1" applyAlignment="1" applyProtection="1">
      <alignment horizontal="center" vertical="center"/>
      <protection hidden="1"/>
    </xf>
    <xf numFmtId="0" fontId="16" fillId="0" borderId="27" xfId="0" applyFont="1" applyBorder="1" applyAlignment="1" applyProtection="1">
      <alignment horizontal="left" vertical="center" wrapText="1"/>
      <protection locked="0"/>
    </xf>
    <xf numFmtId="0" fontId="16" fillId="0" borderId="28" xfId="0" applyFont="1" applyBorder="1" applyAlignment="1" applyProtection="1">
      <alignment horizontal="left" vertical="center" wrapText="1"/>
      <protection locked="0"/>
    </xf>
    <xf numFmtId="0" fontId="16" fillId="0" borderId="22" xfId="0" applyFont="1" applyBorder="1" applyAlignment="1" applyProtection="1">
      <alignment horizontal="left" vertical="center" wrapText="1"/>
      <protection locked="0"/>
    </xf>
    <xf numFmtId="0" fontId="70" fillId="10" borderId="21" xfId="0" applyFont="1" applyFill="1" applyBorder="1" applyAlignment="1" applyProtection="1">
      <alignment horizontal="center" vertical="center" wrapText="1"/>
      <protection hidden="1"/>
    </xf>
    <xf numFmtId="0" fontId="70" fillId="10" borderId="22" xfId="0" applyFont="1" applyFill="1" applyBorder="1" applyAlignment="1" applyProtection="1">
      <alignment horizontal="center" vertical="center" wrapText="1"/>
      <protection hidden="1"/>
    </xf>
    <xf numFmtId="0" fontId="53" fillId="0" borderId="13" xfId="0" applyFont="1" applyBorder="1" applyAlignment="1" applyProtection="1">
      <alignment vertical="center" wrapText="1"/>
      <protection locked="0"/>
    </xf>
    <xf numFmtId="0" fontId="53" fillId="0" borderId="7" xfId="0" applyFont="1" applyBorder="1" applyAlignment="1" applyProtection="1">
      <alignment vertical="center" wrapText="1"/>
      <protection locked="0"/>
    </xf>
    <xf numFmtId="0" fontId="72" fillId="0" borderId="0" xfId="0" applyFont="1" applyAlignment="1" applyProtection="1">
      <alignment horizontal="center" vertical="center"/>
      <protection hidden="1"/>
    </xf>
    <xf numFmtId="0" fontId="53" fillId="0" borderId="26" xfId="0" applyFont="1" applyBorder="1" applyAlignment="1" applyProtection="1">
      <alignment horizontal="center" vertical="center"/>
      <protection hidden="1"/>
    </xf>
    <xf numFmtId="0" fontId="66" fillId="6" borderId="11" xfId="27" applyFont="1" applyFill="1" applyBorder="1" applyAlignment="1" applyProtection="1">
      <alignment horizontal="left" vertical="center" wrapText="1"/>
      <protection hidden="1"/>
    </xf>
    <xf numFmtId="0" fontId="66" fillId="6" borderId="12" xfId="27" applyFont="1" applyFill="1" applyBorder="1" applyAlignment="1" applyProtection="1">
      <alignment horizontal="left" vertical="center" wrapText="1"/>
      <protection hidden="1"/>
    </xf>
    <xf numFmtId="0" fontId="66" fillId="6" borderId="13" xfId="27" applyFont="1" applyFill="1" applyBorder="1" applyAlignment="1" applyProtection="1">
      <alignment horizontal="left" vertical="center" wrapText="1"/>
      <protection hidden="1"/>
    </xf>
    <xf numFmtId="0" fontId="66" fillId="6" borderId="18" xfId="27" applyFont="1" applyFill="1" applyBorder="1" applyAlignment="1" applyProtection="1">
      <alignment horizontal="center" wrapText="1"/>
      <protection hidden="1"/>
    </xf>
    <xf numFmtId="0" fontId="66" fillId="6" borderId="19" xfId="27" applyFont="1" applyFill="1" applyBorder="1" applyAlignment="1" applyProtection="1">
      <alignment horizontal="center" wrapText="1"/>
      <protection hidden="1"/>
    </xf>
    <xf numFmtId="0" fontId="66" fillId="6" borderId="20" xfId="27" applyFont="1" applyFill="1" applyBorder="1" applyAlignment="1" applyProtection="1">
      <alignment horizontal="center" wrapText="1"/>
      <protection hidden="1"/>
    </xf>
    <xf numFmtId="0" fontId="66" fillId="6" borderId="23" xfId="27" applyFont="1" applyFill="1" applyBorder="1" applyAlignment="1" applyProtection="1">
      <alignment horizontal="center" wrapText="1"/>
      <protection hidden="1"/>
    </xf>
    <xf numFmtId="0" fontId="66" fillId="6" borderId="24" xfId="27" applyFont="1" applyFill="1" applyBorder="1" applyAlignment="1" applyProtection="1">
      <alignment horizontal="center" wrapText="1"/>
      <protection hidden="1"/>
    </xf>
    <xf numFmtId="0" fontId="66" fillId="6" borderId="25" xfId="27" applyFont="1" applyFill="1" applyBorder="1" applyAlignment="1" applyProtection="1">
      <alignment horizontal="center" wrapText="1"/>
      <protection hidden="1"/>
    </xf>
    <xf numFmtId="4" fontId="52" fillId="5" borderId="0" xfId="0" applyNumberFormat="1" applyFont="1" applyFill="1" applyAlignment="1" applyProtection="1">
      <alignment horizontal="center" vertical="center" wrapText="1"/>
      <protection hidden="1"/>
    </xf>
    <xf numFmtId="4" fontId="64" fillId="0" borderId="0" xfId="0" applyNumberFormat="1" applyFont="1" applyAlignment="1" applyProtection="1">
      <alignment horizontal="center" vertical="center" wrapText="1"/>
      <protection hidden="1"/>
    </xf>
    <xf numFmtId="0" fontId="43" fillId="5" borderId="0" xfId="0" applyFont="1" applyFill="1" applyAlignment="1">
      <alignment horizontal="center" vertical="center"/>
    </xf>
    <xf numFmtId="0" fontId="41" fillId="0" borderId="0" xfId="0" applyFont="1" applyAlignment="1">
      <alignment horizontal="left" vertical="center" wrapText="1"/>
    </xf>
    <xf numFmtId="0" fontId="41" fillId="6" borderId="0" xfId="0" applyFont="1" applyFill="1" applyAlignment="1">
      <alignment horizontal="left" vertical="center" wrapText="1"/>
    </xf>
    <xf numFmtId="0" fontId="40" fillId="0" borderId="0" xfId="0" applyFont="1" applyAlignment="1">
      <alignment horizontal="left" vertical="center" wrapText="1"/>
    </xf>
    <xf numFmtId="0" fontId="40" fillId="6" borderId="0" xfId="0" applyFont="1" applyFill="1" applyAlignment="1">
      <alignment horizontal="left" vertical="center" wrapText="1"/>
    </xf>
    <xf numFmtId="0" fontId="41" fillId="0" borderId="0" xfId="0" applyFont="1" applyAlignment="1">
      <alignment horizontal="left" vertical="center"/>
    </xf>
  </cellXfs>
  <cellStyles count="28">
    <cellStyle name="Excel Built-in Normal" xfId="22" xr:uid="{00000000-0005-0000-0000-00000000000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3" builtinId="8" hidden="1"/>
    <cellStyle name="Lien hypertexte" xfId="25" builtinId="8" hidden="1"/>
    <cellStyle name="Lien hypertexte" xfId="27"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4" builtinId="9" hidden="1"/>
    <cellStyle name="Lien hypertexte visité" xfId="26" builtinId="9" hidden="1"/>
    <cellStyle name="Normal" xfId="0" builtinId="0"/>
    <cellStyle name="Pourcentage" xfId="1" builtinId="5"/>
  </cellStyles>
  <dxfs count="20">
    <dxf>
      <font>
        <b/>
        <i val="0"/>
        <strike val="0"/>
        <color rgb="FFFF0000"/>
      </font>
    </dxf>
    <dxf>
      <font>
        <strike val="0"/>
        <color rgb="FF008000"/>
      </font>
    </dxf>
    <dxf>
      <font>
        <b/>
        <i val="0"/>
        <color rgb="FFFF0000"/>
      </font>
    </dxf>
    <dxf>
      <font>
        <b/>
        <i val="0"/>
        <strike val="0"/>
        <color rgb="FF008000"/>
      </font>
    </dxf>
    <dxf>
      <font>
        <b/>
        <i val="0"/>
        <strike val="0"/>
        <color rgb="FFFF0000"/>
      </font>
    </dxf>
    <dxf>
      <font>
        <b/>
        <i val="0"/>
        <strike val="0"/>
        <color rgb="FF008000"/>
      </font>
    </dxf>
    <dxf>
      <font>
        <color theme="1"/>
      </font>
      <fill>
        <patternFill patternType="solid">
          <fgColor indexed="64"/>
          <bgColor rgb="FFE2A947"/>
        </patternFill>
      </fill>
    </dxf>
    <dxf>
      <font>
        <color rgb="FF006100"/>
      </font>
      <fill>
        <patternFill>
          <bgColor rgb="FFC6EFCE"/>
        </patternFill>
      </fill>
    </dxf>
    <dxf>
      <font>
        <strike val="0"/>
        <color rgb="FFFF0000"/>
      </font>
    </dxf>
    <dxf>
      <font>
        <strike val="0"/>
        <color rgb="FF008000"/>
      </font>
    </dxf>
    <dxf>
      <font>
        <strike val="0"/>
        <color rgb="FFFF0000"/>
      </font>
    </dxf>
    <dxf>
      <font>
        <strike val="0"/>
        <color rgb="FF008000"/>
      </font>
    </dxf>
    <dxf>
      <font>
        <strike val="0"/>
        <color rgb="FFFF0000"/>
      </font>
    </dxf>
    <dxf>
      <font>
        <strike val="0"/>
        <color rgb="FF008000"/>
      </font>
    </dxf>
    <dxf>
      <font>
        <b val="0"/>
        <i val="0"/>
        <strike val="0"/>
        <color rgb="FF008000"/>
      </font>
    </dxf>
    <dxf>
      <font>
        <b/>
        <i val="0"/>
        <strike val="0"/>
        <color rgb="FFFF0000"/>
      </font>
    </dxf>
    <dxf>
      <font>
        <b val="0"/>
        <i val="0"/>
        <strike val="0"/>
        <color rgb="FF008000"/>
      </font>
    </dxf>
    <dxf>
      <font>
        <b/>
        <i val="0"/>
        <strike val="0"/>
        <color rgb="FFFF0000"/>
      </font>
    </dxf>
    <dxf>
      <font>
        <b val="0"/>
        <i val="0"/>
        <strike val="0"/>
        <color rgb="FF008000"/>
      </font>
    </dxf>
    <dxf>
      <font>
        <b/>
        <i val="0"/>
        <strike val="0"/>
        <color rgb="FFFF0000"/>
      </font>
    </dxf>
  </dxfs>
  <tableStyles count="0" defaultTableStyle="TableStyleMedium9" defaultPivotStyle="PivotStyleMedium4"/>
  <colors>
    <mruColors>
      <color rgb="FF0000FF"/>
      <color rgb="FF0432FF"/>
      <color rgb="FF008000"/>
      <color rgb="FFD81E00"/>
      <color rgb="FF0228D6"/>
      <color rgb="FFFF2600"/>
      <color rgb="FFAB1500"/>
      <color rgb="FFAB4979"/>
      <color rgb="FFD8A9BD"/>
      <color rgb="FFD8BC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7826823194057427E-2"/>
          <c:y val="0.6348705108801228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synthèse'!$B$4:$B$27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synthèse'!$C$4:$C$27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5DF-E545-900C-BA5C7D57267B}"/>
            </c:ext>
          </c:extLst>
        </c:ser>
        <c:dLbls>
          <c:showLegendKey val="0"/>
          <c:showVal val="0"/>
          <c:showCatName val="0"/>
          <c:showSerName val="0"/>
          <c:showPercent val="0"/>
          <c:showBubbleSize val="0"/>
        </c:dLbls>
        <c:gapWidth val="75"/>
        <c:overlap val="-25"/>
        <c:axId val="-521052848"/>
        <c:axId val="-490602672"/>
      </c:barChart>
      <c:catAx>
        <c:axId val="-521052848"/>
        <c:scaling>
          <c:orientation val="minMax"/>
        </c:scaling>
        <c:delete val="0"/>
        <c:axPos val="b"/>
        <c:numFmt formatCode="General" sourceLinked="1"/>
        <c:majorTickMark val="none"/>
        <c:minorTickMark val="none"/>
        <c:tickLblPos val="nextTo"/>
        <c:crossAx val="-490602672"/>
        <c:crosses val="autoZero"/>
        <c:auto val="1"/>
        <c:lblAlgn val="ctr"/>
        <c:lblOffset val="100"/>
        <c:noMultiLvlLbl val="0"/>
      </c:catAx>
      <c:valAx>
        <c:axId val="-490602672"/>
        <c:scaling>
          <c:orientation val="minMax"/>
          <c:max val="1"/>
        </c:scaling>
        <c:delete val="1"/>
        <c:axPos val="l"/>
        <c:majorGridlines>
          <c:spPr>
            <a:ln w="15875"/>
          </c:spPr>
        </c:majorGridlines>
        <c:numFmt formatCode="General" sourceLinked="1"/>
        <c:majorTickMark val="none"/>
        <c:minorTickMark val="none"/>
        <c:tickLblPos val="nextTo"/>
        <c:crossAx val="-521052848"/>
        <c:crosses val="autoZero"/>
        <c:crossBetween val="between"/>
        <c:majorUnit val="1"/>
      </c:valAx>
    </c:plotArea>
    <c:plotVisOnly val="1"/>
    <c:dispBlanksAs val="gap"/>
    <c:showDLblsOverMax val="0"/>
  </c:chart>
  <c:printSettings>
    <c:headerFooter/>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hyperlink" Target="https://www.un.org/sustainabledevelopment/fr/energy/" TargetMode="External"/><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hyperlink" Target="https://www.un.org/sustainabledevelopment/fr/hunger/" TargetMode="External"/><Relationship Id="rId21" Type="http://schemas.openxmlformats.org/officeDocument/2006/relationships/hyperlink" Target="https://www.un.org/sustainabledevelopment/fr/cities/" TargetMode="External"/><Relationship Id="rId34" Type="http://schemas.openxmlformats.org/officeDocument/2006/relationships/image" Target="../media/image19.png"/><Relationship Id="rId7" Type="http://schemas.openxmlformats.org/officeDocument/2006/relationships/hyperlink" Target="https://www.un.org/sustainabledevelopment/fr/education/" TargetMode="External"/><Relationship Id="rId12" Type="http://schemas.openxmlformats.org/officeDocument/2006/relationships/image" Target="../media/image8.png"/><Relationship Id="rId17" Type="http://schemas.openxmlformats.org/officeDocument/2006/relationships/hyperlink" Target="https://www.un.org/sustainabledevelopment/fr/infrastructure/" TargetMode="External"/><Relationship Id="rId25" Type="http://schemas.openxmlformats.org/officeDocument/2006/relationships/hyperlink" Target="https://www.un.org/sustainabledevelopment/fr/climate-change-2/" TargetMode="External"/><Relationship Id="rId33" Type="http://schemas.openxmlformats.org/officeDocument/2006/relationships/hyperlink" Target="https://www.un.org/sustainabledevelopment/fr/globalpartnerships/" TargetMode="External"/><Relationship Id="rId2" Type="http://schemas.openxmlformats.org/officeDocument/2006/relationships/image" Target="../media/image3.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hyperlink" Target="https://www.un.org/sustainabledevelopment/fr/biodiversity/" TargetMode="External"/><Relationship Id="rId1" Type="http://schemas.openxmlformats.org/officeDocument/2006/relationships/hyperlink" Target="https://www.un.org/sustainabledevelopment/fr/poverty/" TargetMode="External"/><Relationship Id="rId6" Type="http://schemas.openxmlformats.org/officeDocument/2006/relationships/image" Target="../media/image5.png"/><Relationship Id="rId11" Type="http://schemas.openxmlformats.org/officeDocument/2006/relationships/hyperlink" Target="https://www.un.org/sustainabledevelopment/fr/water-and-sanitation/" TargetMode="External"/><Relationship Id="rId24" Type="http://schemas.openxmlformats.org/officeDocument/2006/relationships/image" Target="../media/image14.png"/><Relationship Id="rId32" Type="http://schemas.openxmlformats.org/officeDocument/2006/relationships/image" Target="../media/image18.png"/><Relationship Id="rId5" Type="http://schemas.openxmlformats.org/officeDocument/2006/relationships/hyperlink" Target="https://www.un.org/sustainabledevelopment/fr/health/" TargetMode="External"/><Relationship Id="rId15" Type="http://schemas.openxmlformats.org/officeDocument/2006/relationships/hyperlink" Target="https://www.un.org/sustainabledevelopment/fr/economic-growth/" TargetMode="External"/><Relationship Id="rId23" Type="http://schemas.openxmlformats.org/officeDocument/2006/relationships/hyperlink" Target="https://www.un.org/sustainabledevelopment/fr/sustainable-consumption-production/" TargetMode="External"/><Relationship Id="rId28" Type="http://schemas.openxmlformats.org/officeDocument/2006/relationships/image" Target="../media/image16.png"/><Relationship Id="rId36" Type="http://schemas.openxmlformats.org/officeDocument/2006/relationships/image" Target="../media/image2.jpeg"/><Relationship Id="rId10" Type="http://schemas.openxmlformats.org/officeDocument/2006/relationships/image" Target="../media/image7.png"/><Relationship Id="rId19" Type="http://schemas.openxmlformats.org/officeDocument/2006/relationships/hyperlink" Target="https://www.un.org/sustainabledevelopment/fr/inequality/" TargetMode="External"/><Relationship Id="rId31" Type="http://schemas.openxmlformats.org/officeDocument/2006/relationships/hyperlink" Target="https://www.un.org/sustainabledevelopment/fr/peace-justice/" TargetMode="External"/><Relationship Id="rId4" Type="http://schemas.openxmlformats.org/officeDocument/2006/relationships/image" Target="../media/image4.png"/><Relationship Id="rId9" Type="http://schemas.openxmlformats.org/officeDocument/2006/relationships/hyperlink" Target="https://www.un.org/sustainabledevelopment/fr/gender-equality/" TargetMode="External"/><Relationship Id="rId14" Type="http://schemas.openxmlformats.org/officeDocument/2006/relationships/image" Target="../media/image9.png"/><Relationship Id="rId22" Type="http://schemas.openxmlformats.org/officeDocument/2006/relationships/image" Target="../media/image13.png"/><Relationship Id="rId27" Type="http://schemas.openxmlformats.org/officeDocument/2006/relationships/hyperlink" Target="https://www.un.org/sustainabledevelopment/fr/oceans/" TargetMode="External"/><Relationship Id="rId30" Type="http://schemas.openxmlformats.org/officeDocument/2006/relationships/image" Target="../media/image17.png"/><Relationship Id="rId35" Type="http://schemas.openxmlformats.org/officeDocument/2006/relationships/image" Target="../media/image20.png"/><Relationship Id="rId8"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tiff"/><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536905</xdr:colOff>
      <xdr:row>0</xdr:row>
      <xdr:rowOff>90311</xdr:rowOff>
    </xdr:from>
    <xdr:to>
      <xdr:col>12</xdr:col>
      <xdr:colOff>59632</xdr:colOff>
      <xdr:row>0</xdr:row>
      <xdr:rowOff>1259417</xdr:rowOff>
    </xdr:to>
    <xdr:pic>
      <xdr:nvPicPr>
        <xdr:cNvPr id="3" name="Image 2">
          <a:extLst>
            <a:ext uri="{FF2B5EF4-FFF2-40B4-BE49-F238E27FC236}">
              <a16:creationId xmlns:a16="http://schemas.microsoft.com/office/drawing/2014/main" id="{2A8BAC22-98B8-3142-9343-AA9BBA7529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8040488" y="90311"/>
          <a:ext cx="1808727" cy="11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73375</xdr:colOff>
      <xdr:row>0</xdr:row>
      <xdr:rowOff>83961</xdr:rowOff>
    </xdr:from>
    <xdr:to>
      <xdr:col>2</xdr:col>
      <xdr:colOff>170784</xdr:colOff>
      <xdr:row>0</xdr:row>
      <xdr:rowOff>1199961</xdr:rowOff>
    </xdr:to>
    <xdr:pic>
      <xdr:nvPicPr>
        <xdr:cNvPr id="10" name="Image 9">
          <a:extLst>
            <a:ext uri="{FF2B5EF4-FFF2-40B4-BE49-F238E27FC236}">
              <a16:creationId xmlns:a16="http://schemas.microsoft.com/office/drawing/2014/main" id="{924E9D7C-A801-AA40-B7A3-1737EC2E32DE}"/>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91908" y="83961"/>
          <a:ext cx="109647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140573</xdr:colOff>
      <xdr:row>6</xdr:row>
      <xdr:rowOff>100915</xdr:rowOff>
    </xdr:from>
    <xdr:ext cx="1080000" cy="1080000"/>
    <xdr:pic>
      <xdr:nvPicPr>
        <xdr:cNvPr id="2" name="Image 1" descr="Vignette">
          <a:hlinkClick xmlns:r="http://schemas.openxmlformats.org/officeDocument/2006/relationships" r:id="rId1"/>
          <a:extLst>
            <a:ext uri="{FF2B5EF4-FFF2-40B4-BE49-F238E27FC236}">
              <a16:creationId xmlns:a16="http://schemas.microsoft.com/office/drawing/2014/main" id="{D73159E3-C821-4B4E-AE7F-B10AD3602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573" y="477559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131457</xdr:colOff>
      <xdr:row>7</xdr:row>
      <xdr:rowOff>82724</xdr:rowOff>
    </xdr:from>
    <xdr:ext cx="1101033" cy="1080000"/>
    <xdr:pic>
      <xdr:nvPicPr>
        <xdr:cNvPr id="3" name="Image 2" descr="Vignette">
          <a:hlinkClick xmlns:r="http://schemas.openxmlformats.org/officeDocument/2006/relationships" r:id="rId3"/>
          <a:extLst>
            <a:ext uri="{FF2B5EF4-FFF2-40B4-BE49-F238E27FC236}">
              <a16:creationId xmlns:a16="http://schemas.microsoft.com/office/drawing/2014/main" id="{239E4CCF-3F6B-A648-8B24-7D241BDE66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57" y="6027405"/>
          <a:ext cx="1101033"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131460</xdr:colOff>
      <xdr:row>8</xdr:row>
      <xdr:rowOff>78189</xdr:rowOff>
    </xdr:from>
    <xdr:ext cx="1101026" cy="1080000"/>
    <xdr:pic>
      <xdr:nvPicPr>
        <xdr:cNvPr id="4" name="Image 3" descr="Vignette">
          <a:hlinkClick xmlns:r="http://schemas.openxmlformats.org/officeDocument/2006/relationships" r:id="rId5"/>
          <a:extLst>
            <a:ext uri="{FF2B5EF4-FFF2-40B4-BE49-F238E27FC236}">
              <a16:creationId xmlns:a16="http://schemas.microsoft.com/office/drawing/2014/main" id="{BA80089C-A027-5945-9CCB-753EC14942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60" y="7292870"/>
          <a:ext cx="1101026"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131370</xdr:colOff>
      <xdr:row>9</xdr:row>
      <xdr:rowOff>73654</xdr:rowOff>
    </xdr:from>
    <xdr:ext cx="1101239" cy="1080000"/>
    <xdr:pic>
      <xdr:nvPicPr>
        <xdr:cNvPr id="5" name="Image 4" descr="Vignette">
          <a:hlinkClick xmlns:r="http://schemas.openxmlformats.org/officeDocument/2006/relationships" r:id="rId7"/>
          <a:extLst>
            <a:ext uri="{FF2B5EF4-FFF2-40B4-BE49-F238E27FC236}">
              <a16:creationId xmlns:a16="http://schemas.microsoft.com/office/drawing/2014/main" id="{DB4168CB-DDB6-CA41-87FE-03A36F38D49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370" y="8558335"/>
          <a:ext cx="110123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131823</xdr:colOff>
      <xdr:row>10</xdr:row>
      <xdr:rowOff>204778</xdr:rowOff>
    </xdr:from>
    <xdr:ext cx="1100189" cy="1080000"/>
    <xdr:pic>
      <xdr:nvPicPr>
        <xdr:cNvPr id="6" name="Image 5" descr="Vignette">
          <a:hlinkClick xmlns:r="http://schemas.openxmlformats.org/officeDocument/2006/relationships" r:id="rId9"/>
          <a:extLst>
            <a:ext uri="{FF2B5EF4-FFF2-40B4-BE49-F238E27FC236}">
              <a16:creationId xmlns:a16="http://schemas.microsoft.com/office/drawing/2014/main" id="{5E9326A5-8D04-5241-81B0-FA78C1034E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1823" y="10053051"/>
          <a:ext cx="110018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132330</xdr:colOff>
      <xdr:row>11</xdr:row>
      <xdr:rowOff>95828</xdr:rowOff>
    </xdr:from>
    <xdr:ext cx="1099022" cy="1080000"/>
    <xdr:pic>
      <xdr:nvPicPr>
        <xdr:cNvPr id="7" name="Image 6" descr="Vignette">
          <a:hlinkClick xmlns:r="http://schemas.openxmlformats.org/officeDocument/2006/relationships" r:id="rId11"/>
          <a:extLst>
            <a:ext uri="{FF2B5EF4-FFF2-40B4-BE49-F238E27FC236}">
              <a16:creationId xmlns:a16="http://schemas.microsoft.com/office/drawing/2014/main" id="{9B346ED1-3F50-DD40-9EDE-080CB2789CD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30" y="11309658"/>
          <a:ext cx="1099022"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131589</xdr:colOff>
      <xdr:row>12</xdr:row>
      <xdr:rowOff>94820</xdr:rowOff>
    </xdr:from>
    <xdr:ext cx="1100728" cy="1080000"/>
    <xdr:pic>
      <xdr:nvPicPr>
        <xdr:cNvPr id="8" name="Image 7" descr="Vignette">
          <a:hlinkClick xmlns:r="http://schemas.openxmlformats.org/officeDocument/2006/relationships" r:id="rId13"/>
          <a:extLst>
            <a:ext uri="{FF2B5EF4-FFF2-40B4-BE49-F238E27FC236}">
              <a16:creationId xmlns:a16="http://schemas.microsoft.com/office/drawing/2014/main" id="{F122A0E4-0BC0-FB40-BC0B-E77FA3F0129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589" y="12578650"/>
          <a:ext cx="1100728"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131963</xdr:colOff>
      <xdr:row>13</xdr:row>
      <xdr:rowOff>104900</xdr:rowOff>
    </xdr:from>
    <xdr:ext cx="1099869" cy="1080000"/>
    <xdr:pic>
      <xdr:nvPicPr>
        <xdr:cNvPr id="9" name="Image 8" descr="Vignette">
          <a:hlinkClick xmlns:r="http://schemas.openxmlformats.org/officeDocument/2006/relationships" r:id="rId15"/>
          <a:extLst>
            <a:ext uri="{FF2B5EF4-FFF2-40B4-BE49-F238E27FC236}">
              <a16:creationId xmlns:a16="http://schemas.microsoft.com/office/drawing/2014/main" id="{BA01E791-4AF4-6249-ABF1-0C39ED7758F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963" y="13858730"/>
          <a:ext cx="109986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14</xdr:row>
      <xdr:rowOff>67103</xdr:rowOff>
    </xdr:from>
    <xdr:ext cx="1100405" cy="1080000"/>
    <xdr:pic>
      <xdr:nvPicPr>
        <xdr:cNvPr id="10" name="Image 9" descr="Vignette">
          <a:hlinkClick xmlns:r="http://schemas.openxmlformats.org/officeDocument/2006/relationships" r:id="rId17"/>
          <a:extLst>
            <a:ext uri="{FF2B5EF4-FFF2-40B4-BE49-F238E27FC236}">
              <a16:creationId xmlns:a16="http://schemas.microsoft.com/office/drawing/2014/main" id="{7FEC1C3D-C541-904C-8473-EF8183176E7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1731" y="15090933"/>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131915</xdr:colOff>
      <xdr:row>15</xdr:row>
      <xdr:rowOff>84739</xdr:rowOff>
    </xdr:from>
    <xdr:ext cx="1099980" cy="1080000"/>
    <xdr:pic>
      <xdr:nvPicPr>
        <xdr:cNvPr id="11" name="Image 10" descr="Vignette">
          <a:hlinkClick xmlns:r="http://schemas.openxmlformats.org/officeDocument/2006/relationships" r:id="rId19"/>
          <a:extLst>
            <a:ext uri="{FF2B5EF4-FFF2-40B4-BE49-F238E27FC236}">
              <a16:creationId xmlns:a16="http://schemas.microsoft.com/office/drawing/2014/main" id="{C1026A1B-2424-5243-A25D-CED2C64563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915" y="16378569"/>
          <a:ext cx="109998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16</xdr:row>
      <xdr:rowOff>69117</xdr:rowOff>
    </xdr:from>
    <xdr:ext cx="1100405" cy="1080000"/>
    <xdr:pic>
      <xdr:nvPicPr>
        <xdr:cNvPr id="12" name="Image 11" descr="Vignette">
          <a:hlinkClick xmlns:r="http://schemas.openxmlformats.org/officeDocument/2006/relationships" r:id="rId21"/>
          <a:extLst>
            <a:ext uri="{FF2B5EF4-FFF2-40B4-BE49-F238E27FC236}">
              <a16:creationId xmlns:a16="http://schemas.microsoft.com/office/drawing/2014/main" id="{5E57AECF-9BF9-E344-A6D0-5FCFF34C619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1731" y="17632947"/>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131637</xdr:colOff>
      <xdr:row>17</xdr:row>
      <xdr:rowOff>84740</xdr:rowOff>
    </xdr:from>
    <xdr:ext cx="1100617" cy="1080000"/>
    <xdr:pic>
      <xdr:nvPicPr>
        <xdr:cNvPr id="13" name="Image 12" descr="Vignette">
          <a:hlinkClick xmlns:r="http://schemas.openxmlformats.org/officeDocument/2006/relationships" r:id="rId23"/>
          <a:extLst>
            <a:ext uri="{FF2B5EF4-FFF2-40B4-BE49-F238E27FC236}">
              <a16:creationId xmlns:a16="http://schemas.microsoft.com/office/drawing/2014/main" id="{6250801D-F714-FB4F-AC34-6ECD1286B6F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637" y="18918570"/>
          <a:ext cx="1100617"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18</xdr:row>
      <xdr:rowOff>109435</xdr:rowOff>
    </xdr:from>
    <xdr:ext cx="1100405" cy="1080000"/>
    <xdr:pic>
      <xdr:nvPicPr>
        <xdr:cNvPr id="14" name="Image 13" descr="Vignette">
          <a:hlinkClick xmlns:r="http://schemas.openxmlformats.org/officeDocument/2006/relationships" r:id="rId25"/>
          <a:extLst>
            <a:ext uri="{FF2B5EF4-FFF2-40B4-BE49-F238E27FC236}">
              <a16:creationId xmlns:a16="http://schemas.microsoft.com/office/drawing/2014/main" id="{CBDDEB74-77FB-A64B-B1DE-8EC9B1EA0AC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1731" y="20213265"/>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19</xdr:row>
      <xdr:rowOff>79197</xdr:rowOff>
    </xdr:from>
    <xdr:ext cx="1100304" cy="1080000"/>
    <xdr:pic>
      <xdr:nvPicPr>
        <xdr:cNvPr id="15" name="Image 14" descr="Vignette">
          <a:hlinkClick xmlns:r="http://schemas.openxmlformats.org/officeDocument/2006/relationships" r:id="rId27"/>
          <a:extLst>
            <a:ext uri="{FF2B5EF4-FFF2-40B4-BE49-F238E27FC236}">
              <a16:creationId xmlns:a16="http://schemas.microsoft.com/office/drawing/2014/main" id="{744BA1AC-9757-744D-88EA-D4A6F0BB665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1773" y="21453027"/>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20</xdr:row>
      <xdr:rowOff>50975</xdr:rowOff>
    </xdr:from>
    <xdr:ext cx="1100304" cy="1080000"/>
    <xdr:pic>
      <xdr:nvPicPr>
        <xdr:cNvPr id="16" name="Image 15" descr="Vignette">
          <a:hlinkClick xmlns:r="http://schemas.openxmlformats.org/officeDocument/2006/relationships" r:id="rId29"/>
          <a:extLst>
            <a:ext uri="{FF2B5EF4-FFF2-40B4-BE49-F238E27FC236}">
              <a16:creationId xmlns:a16="http://schemas.microsoft.com/office/drawing/2014/main" id="{F7767836-EB71-D141-B785-D481B98F494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1773" y="22694805"/>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21</xdr:row>
      <xdr:rowOff>86250</xdr:rowOff>
    </xdr:from>
    <xdr:ext cx="1100405" cy="1080000"/>
    <xdr:pic>
      <xdr:nvPicPr>
        <xdr:cNvPr id="17" name="Image 16" descr="Vignette">
          <a:hlinkClick xmlns:r="http://schemas.openxmlformats.org/officeDocument/2006/relationships" r:id="rId31"/>
          <a:extLst>
            <a:ext uri="{FF2B5EF4-FFF2-40B4-BE49-F238E27FC236}">
              <a16:creationId xmlns:a16="http://schemas.microsoft.com/office/drawing/2014/main" id="{83F93047-514A-524A-B6FC-03B0F37C09FD}"/>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1731" y="24000080"/>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22</xdr:row>
      <xdr:rowOff>68612</xdr:rowOff>
    </xdr:from>
    <xdr:ext cx="1100304" cy="1080000"/>
    <xdr:pic>
      <xdr:nvPicPr>
        <xdr:cNvPr id="18" name="Image 17" descr="Vignette">
          <a:hlinkClick xmlns:r="http://schemas.openxmlformats.org/officeDocument/2006/relationships" r:id="rId33"/>
          <a:extLst>
            <a:ext uri="{FF2B5EF4-FFF2-40B4-BE49-F238E27FC236}">
              <a16:creationId xmlns:a16="http://schemas.microsoft.com/office/drawing/2014/main" id="{3DE7A8B7-BC29-914A-B66A-7D3BC55931E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1773" y="25252442"/>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8212066</xdr:colOff>
      <xdr:row>1</xdr:row>
      <xdr:rowOff>91440</xdr:rowOff>
    </xdr:from>
    <xdr:to>
      <xdr:col>2</xdr:col>
      <xdr:colOff>9328145</xdr:colOff>
      <xdr:row>2</xdr:row>
      <xdr:rowOff>572440</xdr:rowOff>
    </xdr:to>
    <xdr:pic>
      <xdr:nvPicPr>
        <xdr:cNvPr id="19" name="Image 18">
          <a:extLst>
            <a:ext uri="{FF2B5EF4-FFF2-40B4-BE49-F238E27FC236}">
              <a16:creationId xmlns:a16="http://schemas.microsoft.com/office/drawing/2014/main" id="{1A2D7D6C-91A9-5244-BF08-2D940B48E89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445399" y="243840"/>
          <a:ext cx="1116079" cy="112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xdr:colOff>
      <xdr:row>1</xdr:row>
      <xdr:rowOff>91440</xdr:rowOff>
    </xdr:from>
    <xdr:to>
      <xdr:col>0</xdr:col>
      <xdr:colOff>1177755</xdr:colOff>
      <xdr:row>2</xdr:row>
      <xdr:rowOff>572440</xdr:rowOff>
    </xdr:to>
    <xdr:pic>
      <xdr:nvPicPr>
        <xdr:cNvPr id="20" name="Image 19">
          <a:extLst>
            <a:ext uri="{FF2B5EF4-FFF2-40B4-BE49-F238E27FC236}">
              <a16:creationId xmlns:a16="http://schemas.microsoft.com/office/drawing/2014/main" id="{F3594814-76B2-F14C-858A-10CFEE6880B8}"/>
            </a:ext>
          </a:extLst>
        </xdr:cNvPr>
        <xdr:cNvPicPr>
          <a:picLocks noChangeAspect="1"/>
        </xdr:cNvPicPr>
      </xdr:nvPicPr>
      <xdr:blipFill>
        <a:blip xmlns:r="http://schemas.openxmlformats.org/officeDocument/2006/relationships" r:embed="rId36" cstate="print">
          <a:alphaModFix/>
          <a:extLst>
            <a:ext uri="{28A0092B-C50C-407E-A947-70E740481C1C}">
              <a14:useLocalDpi xmlns:a14="http://schemas.microsoft.com/office/drawing/2010/main" val="0"/>
            </a:ext>
          </a:extLst>
        </a:blip>
        <a:stretch>
          <a:fillRect/>
        </a:stretch>
      </xdr:blipFill>
      <xdr:spPr>
        <a:xfrm>
          <a:off x="81280" y="91440"/>
          <a:ext cx="1096475" cy="11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942864</xdr:colOff>
      <xdr:row>22</xdr:row>
      <xdr:rowOff>19562</xdr:rowOff>
    </xdr:from>
    <xdr:to>
      <xdr:col>12</xdr:col>
      <xdr:colOff>46085</xdr:colOff>
      <xdr:row>32</xdr:row>
      <xdr:rowOff>29380</xdr:rowOff>
    </xdr:to>
    <xdr:sp macro="" textlink="">
      <xdr:nvSpPr>
        <xdr:cNvPr id="2" name="Chevron 1">
          <a:extLst>
            <a:ext uri="{FF2B5EF4-FFF2-40B4-BE49-F238E27FC236}">
              <a16:creationId xmlns:a16="http://schemas.microsoft.com/office/drawing/2014/main" id="{FA063CD9-6FC0-964E-9590-D00D831EA125}"/>
            </a:ext>
          </a:extLst>
        </xdr:cNvPr>
        <xdr:cNvSpPr/>
      </xdr:nvSpPr>
      <xdr:spPr>
        <a:xfrm>
          <a:off x="1895364" y="5174268"/>
          <a:ext cx="8208000" cy="2064230"/>
        </a:xfrm>
        <a:prstGeom prst="chevron">
          <a:avLst/>
        </a:prstGeom>
        <a:solidFill>
          <a:srgbClr val="92D05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6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solidFill>
                <a:schemeClr val="tx1"/>
              </a:solidFill>
              <a:effectLst/>
              <a:latin typeface="Arial" panose="020B0604020202020204" pitchFamily="34" charset="0"/>
              <a:ea typeface="+mn-ea"/>
              <a:cs typeface="Arial" panose="020B0604020202020204" pitchFamily="34" charset="0"/>
            </a:rPr>
            <a:t>Le projet doit concerner </a:t>
          </a:r>
          <a:r>
            <a:rPr lang="fr-FR" sz="1200" b="1" baseline="0">
              <a:solidFill>
                <a:schemeClr val="tx1"/>
              </a:solidFill>
              <a:effectLst/>
              <a:latin typeface="Arial" panose="020B0604020202020204" pitchFamily="34" charset="0"/>
              <a:ea typeface="+mn-ea"/>
              <a:cs typeface="Arial" panose="020B0604020202020204" pitchFamily="34" charset="0"/>
            </a:rPr>
            <a:t>au moins un Objectif de Développement Durable</a:t>
          </a:r>
          <a:endParaRPr lang="fr-FR" sz="1200">
            <a:solidFill>
              <a:schemeClr val="tx1"/>
            </a:solidFill>
            <a:effectLst/>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22</xdr:row>
      <xdr:rowOff>19562</xdr:rowOff>
    </xdr:from>
    <xdr:to>
      <xdr:col>3</xdr:col>
      <xdr:colOff>736229</xdr:colOff>
      <xdr:row>32</xdr:row>
      <xdr:rowOff>29380</xdr:rowOff>
    </xdr:to>
    <xdr:sp macro="" textlink="">
      <xdr:nvSpPr>
        <xdr:cNvPr id="3" name="Pentagone 9">
          <a:extLst>
            <a:ext uri="{FF2B5EF4-FFF2-40B4-BE49-F238E27FC236}">
              <a16:creationId xmlns:a16="http://schemas.microsoft.com/office/drawing/2014/main" id="{5357103E-A57D-294A-B82B-128877462A2D}"/>
            </a:ext>
          </a:extLst>
        </xdr:cNvPr>
        <xdr:cNvSpPr>
          <a:spLocks/>
        </xdr:cNvSpPr>
      </xdr:nvSpPr>
      <xdr:spPr>
        <a:xfrm>
          <a:off x="79375" y="5258312"/>
          <a:ext cx="2628000" cy="1994193"/>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1 : </a:t>
          </a:r>
        </a:p>
        <a:p>
          <a:pPr algn="ctr"/>
          <a:r>
            <a:rPr lang="fr-FR" sz="1400" b="1" baseline="0">
              <a:solidFill>
                <a:sysClr val="windowText" lastClr="000000"/>
              </a:solidFill>
              <a:latin typeface="Arial" panose="020B0604020202020204" pitchFamily="34" charset="0"/>
              <a:cs typeface="Arial" panose="020B0604020202020204" pitchFamily="34" charset="0"/>
            </a:rPr>
            <a:t>Engagement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32</xdr:row>
      <xdr:rowOff>179537</xdr:rowOff>
    </xdr:from>
    <xdr:to>
      <xdr:col>3</xdr:col>
      <xdr:colOff>736229</xdr:colOff>
      <xdr:row>43</xdr:row>
      <xdr:rowOff>108537</xdr:rowOff>
    </xdr:to>
    <xdr:sp macro="" textlink="">
      <xdr:nvSpPr>
        <xdr:cNvPr id="8" name="Pentagone 11">
          <a:extLst>
            <a:ext uri="{FF2B5EF4-FFF2-40B4-BE49-F238E27FC236}">
              <a16:creationId xmlns:a16="http://schemas.microsoft.com/office/drawing/2014/main" id="{080A0A8B-A110-7242-8662-D83434CFDE17}"/>
            </a:ext>
          </a:extLst>
        </xdr:cNvPr>
        <xdr:cNvSpPr/>
      </xdr:nvSpPr>
      <xdr:spPr>
        <a:xfrm>
          <a:off x="79375" y="7402662"/>
          <a:ext cx="2628000" cy="2005979"/>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2 : Approfondissement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948258</xdr:colOff>
      <xdr:row>32</xdr:row>
      <xdr:rowOff>179537</xdr:rowOff>
    </xdr:from>
    <xdr:to>
      <xdr:col>12</xdr:col>
      <xdr:colOff>51479</xdr:colOff>
      <xdr:row>43</xdr:row>
      <xdr:rowOff>108537</xdr:rowOff>
    </xdr:to>
    <xdr:sp macro="" textlink="">
      <xdr:nvSpPr>
        <xdr:cNvPr id="9" name="Chevron 8">
          <a:extLst>
            <a:ext uri="{FF2B5EF4-FFF2-40B4-BE49-F238E27FC236}">
              <a16:creationId xmlns:a16="http://schemas.microsoft.com/office/drawing/2014/main" id="{70A108EE-A9BC-0A43-9C06-745F5AEF0110}"/>
            </a:ext>
          </a:extLst>
        </xdr:cNvPr>
        <xdr:cNvSpPr/>
      </xdr:nvSpPr>
      <xdr:spPr>
        <a:xfrm>
          <a:off x="1898786" y="7361742"/>
          <a:ext cx="8206202" cy="2066702"/>
        </a:xfrm>
        <a:prstGeom prst="chevron">
          <a:avLst/>
        </a:prstGeom>
        <a:solidFill>
          <a:srgbClr val="FFC00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12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algn="l"/>
          <a:r>
            <a:rPr lang="fr-FR" sz="1200" b="0" baseline="0">
              <a:solidFill>
                <a:schemeClr val="tx1"/>
              </a:solidFill>
              <a:effectLst/>
              <a:latin typeface="Arial" panose="020B0604020202020204" pitchFamily="34" charset="0"/>
              <a:ea typeface="+mn-ea"/>
              <a:cs typeface="Arial" panose="020B0604020202020204" pitchFamily="34" charset="0"/>
            </a:rPr>
            <a:t>Le projet doit mettre en oeuvre </a:t>
          </a:r>
          <a:r>
            <a:rPr lang="fr-FR" sz="1200" b="1" baseline="0">
              <a:solidFill>
                <a:schemeClr val="tx1"/>
              </a:solidFill>
              <a:effectLst/>
              <a:latin typeface="Arial" panose="020B0604020202020204" pitchFamily="34" charset="0"/>
              <a:ea typeface="+mn-ea"/>
              <a:cs typeface="Arial" panose="020B0604020202020204" pitchFamily="34" charset="0"/>
            </a:rPr>
            <a:t>plusieurs Objectifs de Développement durable</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a:p>
          <a:pPr algn="l"/>
          <a:endParaRPr lang="fr-FR" sz="12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0</xdr:colOff>
      <xdr:row>44</xdr:row>
      <xdr:rowOff>46378</xdr:rowOff>
    </xdr:from>
    <xdr:to>
      <xdr:col>3</xdr:col>
      <xdr:colOff>736229</xdr:colOff>
      <xdr:row>54</xdr:row>
      <xdr:rowOff>56196</xdr:rowOff>
    </xdr:to>
    <xdr:sp macro="" textlink="">
      <xdr:nvSpPr>
        <xdr:cNvPr id="10" name="Pentagone 15">
          <a:extLst>
            <a:ext uri="{FF2B5EF4-FFF2-40B4-BE49-F238E27FC236}">
              <a16:creationId xmlns:a16="http://schemas.microsoft.com/office/drawing/2014/main" id="{0E581214-3922-9D4E-AF12-98F714856219}"/>
            </a:ext>
          </a:extLst>
        </xdr:cNvPr>
        <xdr:cNvSpPr/>
      </xdr:nvSpPr>
      <xdr:spPr>
        <a:xfrm>
          <a:off x="79375" y="9544920"/>
          <a:ext cx="2628000" cy="1994193"/>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Nivea</a:t>
          </a:r>
          <a:r>
            <a:rPr lang="fr-FR" sz="1400" b="1" baseline="0">
              <a:solidFill>
                <a:sysClr val="windowText" lastClr="000000"/>
              </a:solidFill>
              <a:latin typeface="Arial" panose="020B0604020202020204" pitchFamily="34" charset="0"/>
              <a:cs typeface="Arial" panose="020B0604020202020204" pitchFamily="34" charset="0"/>
            </a:rPr>
            <a:t>u 3 :</a:t>
          </a:r>
        </a:p>
        <a:p>
          <a:pPr algn="ctr"/>
          <a:r>
            <a:rPr lang="fr-FR" sz="1400" b="1" baseline="0">
              <a:solidFill>
                <a:sysClr val="windowText" lastClr="000000"/>
              </a:solidFill>
              <a:latin typeface="Arial" panose="020B0604020202020204" pitchFamily="34" charset="0"/>
              <a:cs typeface="Arial" panose="020B0604020202020204" pitchFamily="34" charset="0"/>
            </a:rPr>
            <a:t>Expertise </a:t>
          </a: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948258</xdr:colOff>
      <xdr:row>44</xdr:row>
      <xdr:rowOff>46378</xdr:rowOff>
    </xdr:from>
    <xdr:to>
      <xdr:col>12</xdr:col>
      <xdr:colOff>51479</xdr:colOff>
      <xdr:row>54</xdr:row>
      <xdr:rowOff>56196</xdr:rowOff>
    </xdr:to>
    <xdr:sp macro="" textlink="">
      <xdr:nvSpPr>
        <xdr:cNvPr id="11" name="Chevron 10">
          <a:extLst>
            <a:ext uri="{FF2B5EF4-FFF2-40B4-BE49-F238E27FC236}">
              <a16:creationId xmlns:a16="http://schemas.microsoft.com/office/drawing/2014/main" id="{28D8843F-300C-374F-8B94-983616F4931D}"/>
            </a:ext>
          </a:extLst>
        </xdr:cNvPr>
        <xdr:cNvSpPr/>
      </xdr:nvSpPr>
      <xdr:spPr>
        <a:xfrm>
          <a:off x="1898786" y="9571378"/>
          <a:ext cx="8206202" cy="2060750"/>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18 items sur </a:t>
          </a:r>
          <a:r>
            <a:rPr lang="fr-FR" sz="1200" b="1" baseline="0">
              <a:solidFill>
                <a:schemeClr val="tx1"/>
              </a:solidFill>
              <a:latin typeface="Arial" panose="020B0604020202020204" pitchFamily="34" charset="0"/>
              <a:cs typeface="Arial" panose="020B0604020202020204" pitchFamily="34" charset="0"/>
            </a:rPr>
            <a:t>24 possibles dans la grille d'auto-positionnement</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Un projet de déploiement pluriannuel est mis en place pour couvrir le plus grand nombre des ODD </a:t>
          </a:r>
          <a:r>
            <a:rPr kumimoji="0" lang="fr-FR" sz="1200" b="0"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dans le cadre de l'Agenda 2030</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editAs="oneCell">
    <xdr:from>
      <xdr:col>1</xdr:col>
      <xdr:colOff>73374</xdr:colOff>
      <xdr:row>0</xdr:row>
      <xdr:rowOff>83956</xdr:rowOff>
    </xdr:from>
    <xdr:to>
      <xdr:col>2</xdr:col>
      <xdr:colOff>277191</xdr:colOff>
      <xdr:row>0</xdr:row>
      <xdr:rowOff>1163956</xdr:rowOff>
    </xdr:to>
    <xdr:pic>
      <xdr:nvPicPr>
        <xdr:cNvPr id="27" name="Image 26">
          <a:extLst>
            <a:ext uri="{FF2B5EF4-FFF2-40B4-BE49-F238E27FC236}">
              <a16:creationId xmlns:a16="http://schemas.microsoft.com/office/drawing/2014/main" id="{6DF858DA-D32C-8E41-B0C7-05B204A90F1A}"/>
            </a:ext>
          </a:extLst>
        </xdr:cNvPr>
        <xdr:cNvPicPr>
          <a:picLocks/>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36874" y="83956"/>
          <a:ext cx="1080000" cy="1080000"/>
        </a:xfrm>
        <a:prstGeom prst="rect">
          <a:avLst/>
        </a:prstGeom>
      </xdr:spPr>
    </xdr:pic>
    <xdr:clientData/>
  </xdr:twoCellAnchor>
  <xdr:twoCellAnchor editAs="oneCell">
    <xdr:from>
      <xdr:col>9</xdr:col>
      <xdr:colOff>513317</xdr:colOff>
      <xdr:row>0</xdr:row>
      <xdr:rowOff>152400</xdr:rowOff>
    </xdr:from>
    <xdr:to>
      <xdr:col>12</xdr:col>
      <xdr:colOff>72529</xdr:colOff>
      <xdr:row>0</xdr:row>
      <xdr:rowOff>1196400</xdr:rowOff>
    </xdr:to>
    <xdr:pic>
      <xdr:nvPicPr>
        <xdr:cNvPr id="28" name="Image 27">
          <a:extLst>
            <a:ext uri="{FF2B5EF4-FFF2-40B4-BE49-F238E27FC236}">
              <a16:creationId xmlns:a16="http://schemas.microsoft.com/office/drawing/2014/main" id="{4AB9D16C-E0F2-684C-B1A9-3C60954ADE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209" t="5000" r="38515" b="-1"/>
        <a:stretch/>
      </xdr:blipFill>
      <xdr:spPr bwMode="auto">
        <a:xfrm>
          <a:off x="8493150" y="152400"/>
          <a:ext cx="163354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98803</xdr:colOff>
      <xdr:row>0</xdr:row>
      <xdr:rowOff>80646</xdr:rowOff>
    </xdr:from>
    <xdr:to>
      <xdr:col>1</xdr:col>
      <xdr:colOff>1195278</xdr:colOff>
      <xdr:row>0</xdr:row>
      <xdr:rowOff>1196646</xdr:rowOff>
    </xdr:to>
    <xdr:pic>
      <xdr:nvPicPr>
        <xdr:cNvPr id="2" name="Image 1">
          <a:extLst>
            <a:ext uri="{FF2B5EF4-FFF2-40B4-BE49-F238E27FC236}">
              <a16:creationId xmlns:a16="http://schemas.microsoft.com/office/drawing/2014/main" id="{4F19FE98-8CC7-F143-A7A2-A494C6AAC32C}"/>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59763" y="80646"/>
          <a:ext cx="1096475" cy="1116000"/>
        </a:xfrm>
        <a:prstGeom prst="rect">
          <a:avLst/>
        </a:prstGeom>
      </xdr:spPr>
    </xdr:pic>
    <xdr:clientData/>
  </xdr:twoCellAnchor>
  <xdr:twoCellAnchor editAs="oneCell">
    <xdr:from>
      <xdr:col>8</xdr:col>
      <xdr:colOff>250619</xdr:colOff>
      <xdr:row>0</xdr:row>
      <xdr:rowOff>84680</xdr:rowOff>
    </xdr:from>
    <xdr:to>
      <xdr:col>10</xdr:col>
      <xdr:colOff>377563</xdr:colOff>
      <xdr:row>0</xdr:row>
      <xdr:rowOff>1200680</xdr:rowOff>
    </xdr:to>
    <xdr:pic>
      <xdr:nvPicPr>
        <xdr:cNvPr id="3" name="Image 2">
          <a:extLst>
            <a:ext uri="{FF2B5EF4-FFF2-40B4-BE49-F238E27FC236}">
              <a16:creationId xmlns:a16="http://schemas.microsoft.com/office/drawing/2014/main" id="{9FAC30FB-2A7A-E747-BD09-8C8D4ED9A7CC}"/>
            </a:ext>
          </a:extLst>
        </xdr:cNvPr>
        <xdr:cNvPicPr>
          <a:picLocks noChangeAspect="1"/>
        </xdr:cNvPicPr>
      </xdr:nvPicPr>
      <xdr:blipFill>
        <a:blip xmlns:r="http://schemas.openxmlformats.org/officeDocument/2006/relationships" r:embed="rId2"/>
        <a:stretch>
          <a:fillRect/>
        </a:stretch>
      </xdr:blipFill>
      <xdr:spPr>
        <a:xfrm>
          <a:off x="9221437" y="84680"/>
          <a:ext cx="1350762" cy="11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38128</xdr:colOff>
      <xdr:row>13</xdr:row>
      <xdr:rowOff>96892</xdr:rowOff>
    </xdr:from>
    <xdr:to>
      <xdr:col>16</xdr:col>
      <xdr:colOff>0</xdr:colOff>
      <xdr:row>23</xdr:row>
      <xdr:rowOff>90642</xdr:rowOff>
    </xdr:to>
    <xdr:graphicFrame macro="">
      <xdr:nvGraphicFramePr>
        <xdr:cNvPr id="2" name="Graphique 1">
          <a:extLst>
            <a:ext uri="{FF2B5EF4-FFF2-40B4-BE49-F238E27FC236}">
              <a16:creationId xmlns:a16="http://schemas.microsoft.com/office/drawing/2014/main" id="{AF4D8E8F-1165-5E4E-BF11-1B26BFE6792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391919</xdr:colOff>
      <xdr:row>18</xdr:row>
      <xdr:rowOff>11544</xdr:rowOff>
    </xdr:from>
    <xdr:to>
      <xdr:col>5</xdr:col>
      <xdr:colOff>311599</xdr:colOff>
      <xdr:row>19</xdr:row>
      <xdr:rowOff>181924</xdr:rowOff>
    </xdr:to>
    <xdr:sp macro="" textlink="">
      <xdr:nvSpPr>
        <xdr:cNvPr id="3" name="Accolade ouvrante 2">
          <a:extLst>
            <a:ext uri="{FF2B5EF4-FFF2-40B4-BE49-F238E27FC236}">
              <a16:creationId xmlns:a16="http://schemas.microsoft.com/office/drawing/2014/main" id="{75406935-2774-0E40-9DA5-CCFC8D126693}"/>
            </a:ext>
          </a:extLst>
        </xdr:cNvPr>
        <xdr:cNvSpPr>
          <a:spLocks/>
        </xdr:cNvSpPr>
      </xdr:nvSpPr>
      <xdr:spPr>
        <a:xfrm rot="5400000">
          <a:off x="1733419" y="5235944"/>
          <a:ext cx="437080" cy="296768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5</xdr:col>
      <xdr:colOff>521771</xdr:colOff>
      <xdr:row>18</xdr:row>
      <xdr:rowOff>21960</xdr:rowOff>
    </xdr:from>
    <xdr:to>
      <xdr:col>11</xdr:col>
      <xdr:colOff>520191</xdr:colOff>
      <xdr:row>19</xdr:row>
      <xdr:rowOff>192340</xdr:rowOff>
    </xdr:to>
    <xdr:sp macro="" textlink="">
      <xdr:nvSpPr>
        <xdr:cNvPr id="4" name="Accolade ouvrante 3">
          <a:extLst>
            <a:ext uri="{FF2B5EF4-FFF2-40B4-BE49-F238E27FC236}">
              <a16:creationId xmlns:a16="http://schemas.microsoft.com/office/drawing/2014/main" id="{0DD38F8A-8416-724E-9190-763931C1BCA3}"/>
            </a:ext>
          </a:extLst>
        </xdr:cNvPr>
        <xdr:cNvSpPr/>
      </xdr:nvSpPr>
      <xdr:spPr>
        <a:xfrm rot="5400000">
          <a:off x="4912541" y="5245090"/>
          <a:ext cx="437080" cy="2970220"/>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1</xdr:col>
      <xdr:colOff>367454</xdr:colOff>
      <xdr:row>16</xdr:row>
      <xdr:rowOff>2030</xdr:rowOff>
    </xdr:from>
    <xdr:to>
      <xdr:col>5</xdr:col>
      <xdr:colOff>323134</xdr:colOff>
      <xdr:row>18</xdr:row>
      <xdr:rowOff>16250</xdr:rowOff>
    </xdr:to>
    <xdr:sp macro="" textlink="">
      <xdr:nvSpPr>
        <xdr:cNvPr id="5" name="ZoneTexte 4">
          <a:extLst>
            <a:ext uri="{FF2B5EF4-FFF2-40B4-BE49-F238E27FC236}">
              <a16:creationId xmlns:a16="http://schemas.microsoft.com/office/drawing/2014/main" id="{90F36123-DCCD-B545-8CF1-A07D5FE951F8}"/>
            </a:ext>
          </a:extLst>
        </xdr:cNvPr>
        <xdr:cNvSpPr txBox="1"/>
      </xdr:nvSpPr>
      <xdr:spPr>
        <a:xfrm>
          <a:off x="443654" y="5958330"/>
          <a:ext cx="3003680" cy="547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00FF"/>
              </a:solidFill>
            </a:rPr>
            <a:t>Domaine 1 : Pilotage de l’Éducation au Développement Durable.</a:t>
          </a:r>
        </a:p>
      </xdr:txBody>
    </xdr:sp>
    <xdr:clientData/>
  </xdr:twoCellAnchor>
  <xdr:twoCellAnchor editAs="oneCell">
    <xdr:from>
      <xdr:col>5</xdr:col>
      <xdr:colOff>528117</xdr:colOff>
      <xdr:row>16</xdr:row>
      <xdr:rowOff>3300</xdr:rowOff>
    </xdr:from>
    <xdr:to>
      <xdr:col>11</xdr:col>
      <xdr:colOff>526537</xdr:colOff>
      <xdr:row>18</xdr:row>
      <xdr:rowOff>14980</xdr:rowOff>
    </xdr:to>
    <xdr:sp macro="" textlink="">
      <xdr:nvSpPr>
        <xdr:cNvPr id="6" name="ZoneTexte 5">
          <a:extLst>
            <a:ext uri="{FF2B5EF4-FFF2-40B4-BE49-F238E27FC236}">
              <a16:creationId xmlns:a16="http://schemas.microsoft.com/office/drawing/2014/main" id="{0729427D-56A2-D944-8400-2CE884D026A2}"/>
            </a:ext>
          </a:extLst>
        </xdr:cNvPr>
        <xdr:cNvSpPr txBox="1"/>
      </xdr:nvSpPr>
      <xdr:spPr>
        <a:xfrm>
          <a:off x="3652317" y="5959600"/>
          <a:ext cx="297022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rPr>
            <a:t>Domaine 2 : Action pédagogique, éducative et formation</a:t>
          </a:r>
          <a:r>
            <a:rPr lang="fr-FR" sz="1200" b="1">
              <a:solidFill>
                <a:srgbClr val="FF0000"/>
              </a:solidFill>
            </a:rPr>
            <a:t>.</a:t>
          </a:r>
        </a:p>
      </xdr:txBody>
    </xdr:sp>
    <xdr:clientData/>
  </xdr:twoCellAnchor>
  <xdr:twoCellAnchor editAs="oneCell">
    <xdr:from>
      <xdr:col>12</xdr:col>
      <xdr:colOff>172720</xdr:colOff>
      <xdr:row>16</xdr:row>
      <xdr:rowOff>3300</xdr:rowOff>
    </xdr:from>
    <xdr:to>
      <xdr:col>15</xdr:col>
      <xdr:colOff>1519880</xdr:colOff>
      <xdr:row>18</xdr:row>
      <xdr:rowOff>14980</xdr:rowOff>
    </xdr:to>
    <xdr:sp macro="" textlink="">
      <xdr:nvSpPr>
        <xdr:cNvPr id="7" name="ZoneTexte 6">
          <a:extLst>
            <a:ext uri="{FF2B5EF4-FFF2-40B4-BE49-F238E27FC236}">
              <a16:creationId xmlns:a16="http://schemas.microsoft.com/office/drawing/2014/main" id="{21D3F8A9-07FE-F24A-AC8D-84944131C4E6}"/>
            </a:ext>
          </a:extLst>
        </xdr:cNvPr>
        <xdr:cNvSpPr txBox="1"/>
      </xdr:nvSpPr>
      <xdr:spPr>
        <a:xfrm>
          <a:off x="6802120" y="5959600"/>
          <a:ext cx="297276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rPr>
            <a:t>Domaine 3 : Gestion durable de l'école ou de l'établissement.</a:t>
          </a:r>
        </a:p>
      </xdr:txBody>
    </xdr:sp>
    <xdr:clientData/>
  </xdr:twoCellAnchor>
  <xdr:twoCellAnchor editAs="oneCell">
    <xdr:from>
      <xdr:col>1</xdr:col>
      <xdr:colOff>76173</xdr:colOff>
      <xdr:row>0</xdr:row>
      <xdr:rowOff>76543</xdr:rowOff>
    </xdr:from>
    <xdr:to>
      <xdr:col>1</xdr:col>
      <xdr:colOff>1319953</xdr:colOff>
      <xdr:row>1</xdr:row>
      <xdr:rowOff>637617</xdr:rowOff>
    </xdr:to>
    <xdr:pic>
      <xdr:nvPicPr>
        <xdr:cNvPr id="10" name="Image 9">
          <a:extLst>
            <a:ext uri="{FF2B5EF4-FFF2-40B4-BE49-F238E27FC236}">
              <a16:creationId xmlns:a16="http://schemas.microsoft.com/office/drawing/2014/main" id="{77BE0F1E-517D-9443-BFFF-59D4020C8715}"/>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57453" y="76543"/>
          <a:ext cx="1243780" cy="1262114"/>
        </a:xfrm>
        <a:prstGeom prst="rect">
          <a:avLst/>
        </a:prstGeom>
      </xdr:spPr>
    </xdr:pic>
    <xdr:clientData/>
  </xdr:twoCellAnchor>
  <xdr:twoCellAnchor editAs="oneCell">
    <xdr:from>
      <xdr:col>15</xdr:col>
      <xdr:colOff>130474</xdr:colOff>
      <xdr:row>0</xdr:row>
      <xdr:rowOff>71543</xdr:rowOff>
    </xdr:from>
    <xdr:to>
      <xdr:col>15</xdr:col>
      <xdr:colOff>1570474</xdr:colOff>
      <xdr:row>1</xdr:row>
      <xdr:rowOff>630503</xdr:rowOff>
    </xdr:to>
    <xdr:pic>
      <xdr:nvPicPr>
        <xdr:cNvPr id="11" name="Image 10">
          <a:extLst>
            <a:ext uri="{FF2B5EF4-FFF2-40B4-BE49-F238E27FC236}">
              <a16:creationId xmlns:a16="http://schemas.microsoft.com/office/drawing/2014/main" id="{DAF96158-FE1B-9F4F-91E0-079757C0ECB6}"/>
            </a:ext>
          </a:extLst>
        </xdr:cNvPr>
        <xdr:cNvPicPr>
          <a:picLocks/>
        </xdr:cNvPicPr>
      </xdr:nvPicPr>
      <xdr:blipFill>
        <a:blip xmlns:r="http://schemas.openxmlformats.org/officeDocument/2006/relationships" r:embed="rId3"/>
        <a:stretch>
          <a:fillRect/>
        </a:stretch>
      </xdr:blipFill>
      <xdr:spPr>
        <a:xfrm>
          <a:off x="8385474" y="71543"/>
          <a:ext cx="1440000" cy="125746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0.67685</cdr:x>
      <cdr:y>0.47253</cdr:y>
    </cdr:from>
    <cdr:to>
      <cdr:x>0.99167</cdr:x>
      <cdr:y>0.62726</cdr:y>
    </cdr:to>
    <cdr:sp macro="" textlink="">
      <cdr:nvSpPr>
        <cdr:cNvPr id="2" name="Accolade ouvrante 1"/>
        <cdr:cNvSpPr/>
      </cdr:nvSpPr>
      <cdr:spPr>
        <a:xfrm xmlns:a="http://schemas.openxmlformats.org/drawingml/2006/main" rot="5400000">
          <a:off x="8058348" y="-96166"/>
          <a:ext cx="411698" cy="3118598"/>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n.org/sustainabledevelopment/f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paul.germain@ac-dijon.fr" TargetMode="External"/><Relationship Id="rId7" Type="http://schemas.openxmlformats.org/officeDocument/2006/relationships/drawing" Target="../drawings/drawing3.xml"/><Relationship Id="rId2" Type="http://schemas.openxmlformats.org/officeDocument/2006/relationships/hyperlink" Target="mailto:laetita-marie.jacot@ac-dijon.fr" TargetMode="External"/><Relationship Id="rId1" Type="http://schemas.openxmlformats.org/officeDocument/2006/relationships/hyperlink" Target="mailto:e3d@ac-dijon.fr" TargetMode="External"/><Relationship Id="rId6" Type="http://schemas.openxmlformats.org/officeDocument/2006/relationships/printerSettings" Target="../printerSettings/printerSettings3.bin"/><Relationship Id="rId5" Type="http://schemas.openxmlformats.org/officeDocument/2006/relationships/hyperlink" Target="mailto:Guillemette.Meric@ac-dijon.fr" TargetMode="External"/><Relationship Id="rId4" Type="http://schemas.openxmlformats.org/officeDocument/2006/relationships/hyperlink" Target="mailto:Florence.Loury@ac-dijon.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e3d@ac-dijon.f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33DF-9447-D343-AEDE-7599DE9B116E}">
  <sheetPr codeName="Feuil1">
    <pageSetUpPr fitToPage="1"/>
  </sheetPr>
  <dimension ref="B1:M4"/>
  <sheetViews>
    <sheetView zoomScale="120" zoomScaleNormal="120" workbookViewId="0">
      <selection activeCell="M1" sqref="M1"/>
    </sheetView>
  </sheetViews>
  <sheetFormatPr baseColWidth="10" defaultColWidth="11" defaultRowHeight="13.8"/>
  <cols>
    <col min="1" max="1" width="0.796875" style="41" customWidth="1"/>
    <col min="2" max="2" width="13" style="41" customWidth="1"/>
    <col min="3" max="3" width="4.69921875" style="41" customWidth="1"/>
    <col min="4" max="9" width="13.296875" style="41" customWidth="1"/>
    <col min="10" max="10" width="12.19921875" style="41" customWidth="1"/>
    <col min="11" max="11" width="16.69921875" style="41" customWidth="1"/>
    <col min="12" max="12" width="1.19921875" style="41" customWidth="1"/>
    <col min="13" max="16384" width="11" style="41"/>
  </cols>
  <sheetData>
    <row r="1" spans="2:13" s="22" customFormat="1" ht="100.05" customHeight="1">
      <c r="B1" s="19"/>
      <c r="C1" s="159" t="s">
        <v>78</v>
      </c>
      <c r="D1" s="159"/>
      <c r="E1" s="159"/>
      <c r="F1" s="159"/>
      <c r="G1" s="159"/>
      <c r="H1" s="159"/>
      <c r="I1" s="159"/>
      <c r="J1" s="159"/>
      <c r="K1" s="20"/>
      <c r="L1" s="21"/>
      <c r="M1" s="26"/>
    </row>
    <row r="2" spans="2:13" ht="10.050000000000001" customHeight="1"/>
    <row r="3" spans="2:13" ht="409.05" customHeight="1">
      <c r="B3" s="160" t="s">
        <v>65</v>
      </c>
      <c r="C3" s="160"/>
      <c r="D3" s="160"/>
      <c r="E3" s="160"/>
      <c r="F3" s="160"/>
      <c r="G3" s="160"/>
      <c r="H3" s="160"/>
      <c r="I3" s="160"/>
      <c r="J3" s="160"/>
      <c r="K3" s="160"/>
    </row>
    <row r="4" spans="2:13">
      <c r="B4" s="160"/>
      <c r="C4" s="160"/>
      <c r="D4" s="160"/>
      <c r="E4" s="160"/>
      <c r="F4" s="160"/>
      <c r="G4" s="160"/>
      <c r="H4" s="160"/>
      <c r="I4" s="160"/>
      <c r="J4" s="160"/>
      <c r="K4" s="160"/>
    </row>
  </sheetData>
  <sheetProtection algorithmName="SHA-512" hashValue="ubBIyNP/kL4zpYP7JxzfAzQy3sZQBpX9twQobAmiUH+n/339Cao02+Et1rMJlX3qWrXYviqRlLZlr8CsELfL1A==" saltValue="UFKsPAI6a/zmayNZXTzpuw==" spinCount="100000" sheet="1" scenarios="1" selectLockedCells="1" selectUnlockedCells="1"/>
  <mergeCells count="2">
    <mergeCell ref="C1:J1"/>
    <mergeCell ref="B3:K4"/>
  </mergeCell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041D-A95A-364B-95E0-EEF1D7AFF639}">
  <sheetPr codeName="Feuil2"/>
  <dimension ref="A1:F23"/>
  <sheetViews>
    <sheetView showGridLines="0" zoomScale="87" zoomScaleNormal="100" workbookViewId="0">
      <selection activeCell="A4" sqref="A4:C4"/>
    </sheetView>
  </sheetViews>
  <sheetFormatPr baseColWidth="10" defaultColWidth="11" defaultRowHeight="11.4"/>
  <cols>
    <col min="1" max="1" width="18" style="69" customWidth="1"/>
    <col min="2" max="2" width="37.5" style="70" customWidth="1"/>
    <col min="3" max="3" width="124.19921875" style="70" customWidth="1"/>
    <col min="4" max="16384" width="11" style="70"/>
  </cols>
  <sheetData>
    <row r="1" spans="1:6">
      <c r="A1" s="64"/>
      <c r="B1" s="65"/>
      <c r="C1" s="65"/>
    </row>
    <row r="2" spans="1:6" ht="49.95" customHeight="1">
      <c r="A2" s="164" t="s">
        <v>64</v>
      </c>
      <c r="B2" s="164"/>
      <c r="C2" s="164"/>
    </row>
    <row r="3" spans="1:6" ht="49.95" customHeight="1">
      <c r="A3" s="165" t="s">
        <v>77</v>
      </c>
      <c r="B3" s="166"/>
      <c r="C3" s="166"/>
    </row>
    <row r="4" spans="1:6" ht="250.05" customHeight="1">
      <c r="A4" s="161" t="s">
        <v>74</v>
      </c>
      <c r="B4" s="162"/>
      <c r="C4" s="163"/>
      <c r="F4" s="71"/>
    </row>
    <row r="5" spans="1:6" ht="3" customHeight="1">
      <c r="A5" s="56"/>
      <c r="B5" s="72"/>
      <c r="C5" s="72"/>
      <c r="F5" s="71"/>
    </row>
    <row r="6" spans="1:6" s="78" customFormat="1" ht="24" customHeight="1">
      <c r="A6" s="167" t="s">
        <v>108</v>
      </c>
      <c r="B6" s="167"/>
      <c r="C6" s="167"/>
    </row>
    <row r="7" spans="1:6" s="55" customFormat="1" ht="100.05" customHeight="1">
      <c r="A7" s="66"/>
      <c r="B7" s="67" t="s">
        <v>130</v>
      </c>
      <c r="C7" s="68" t="s">
        <v>111</v>
      </c>
    </row>
    <row r="8" spans="1:6" s="55" customFormat="1" ht="100.05" customHeight="1">
      <c r="A8" s="66"/>
      <c r="B8" s="67" t="s">
        <v>129</v>
      </c>
      <c r="C8" s="68" t="s">
        <v>113</v>
      </c>
    </row>
    <row r="9" spans="1:6" s="55" customFormat="1" ht="100.05" customHeight="1">
      <c r="A9" s="66"/>
      <c r="B9" s="67" t="s">
        <v>112</v>
      </c>
      <c r="C9" s="68" t="s">
        <v>63</v>
      </c>
    </row>
    <row r="10" spans="1:6" s="55" customFormat="1" ht="100.05" customHeight="1">
      <c r="A10" s="66"/>
      <c r="B10" s="67" t="s">
        <v>114</v>
      </c>
      <c r="C10" s="68" t="s">
        <v>62</v>
      </c>
    </row>
    <row r="11" spans="1:6" s="55" customFormat="1" ht="115.05" customHeight="1">
      <c r="A11" s="66"/>
      <c r="B11" s="67" t="s">
        <v>115</v>
      </c>
      <c r="C11" s="68" t="s">
        <v>61</v>
      </c>
    </row>
    <row r="12" spans="1:6" s="55" customFormat="1" ht="100.05" customHeight="1">
      <c r="A12" s="66"/>
      <c r="B12" s="67" t="s">
        <v>116</v>
      </c>
      <c r="C12" s="68" t="s">
        <v>60</v>
      </c>
    </row>
    <row r="13" spans="1:6" s="55" customFormat="1" ht="100.05" customHeight="1">
      <c r="A13" s="66"/>
      <c r="B13" s="67" t="s">
        <v>117</v>
      </c>
      <c r="C13" s="68" t="s">
        <v>118</v>
      </c>
    </row>
    <row r="14" spans="1:6" s="55" customFormat="1" ht="100.05" customHeight="1">
      <c r="A14" s="66"/>
      <c r="B14" s="67" t="s">
        <v>119</v>
      </c>
      <c r="C14" s="68" t="s">
        <v>59</v>
      </c>
    </row>
    <row r="15" spans="1:6" s="55" customFormat="1" ht="100.05" customHeight="1">
      <c r="A15" s="66"/>
      <c r="B15" s="67" t="s">
        <v>120</v>
      </c>
      <c r="C15" s="68" t="s">
        <v>58</v>
      </c>
    </row>
    <row r="16" spans="1:6" s="55" customFormat="1" ht="100.05" customHeight="1">
      <c r="A16" s="66"/>
      <c r="B16" s="67" t="s">
        <v>121</v>
      </c>
      <c r="C16" s="68" t="s">
        <v>57</v>
      </c>
    </row>
    <row r="17" spans="1:3" s="55" customFormat="1" ht="100.05" customHeight="1">
      <c r="A17" s="66"/>
      <c r="B17" s="67" t="s">
        <v>122</v>
      </c>
      <c r="C17" s="68" t="s">
        <v>56</v>
      </c>
    </row>
    <row r="18" spans="1:3" s="55" customFormat="1" ht="100.05" customHeight="1">
      <c r="A18" s="66"/>
      <c r="B18" s="67" t="s">
        <v>123</v>
      </c>
      <c r="C18" s="68" t="s">
        <v>55</v>
      </c>
    </row>
    <row r="19" spans="1:3" s="55" customFormat="1" ht="100.05" customHeight="1">
      <c r="A19" s="66"/>
      <c r="B19" s="67" t="s">
        <v>124</v>
      </c>
      <c r="C19" s="68" t="s">
        <v>54</v>
      </c>
    </row>
    <row r="20" spans="1:3" s="55" customFormat="1" ht="100.05" customHeight="1">
      <c r="A20" s="66"/>
      <c r="B20" s="67" t="s">
        <v>125</v>
      </c>
      <c r="C20" s="68" t="s">
        <v>126</v>
      </c>
    </row>
    <row r="21" spans="1:3" s="55" customFormat="1" ht="100.05" customHeight="1">
      <c r="A21" s="66"/>
      <c r="B21" s="67" t="s">
        <v>127</v>
      </c>
      <c r="C21" s="68" t="s">
        <v>53</v>
      </c>
    </row>
    <row r="22" spans="1:3" s="55" customFormat="1" ht="100.05" customHeight="1">
      <c r="A22" s="66"/>
      <c r="B22" s="67" t="s">
        <v>128</v>
      </c>
      <c r="C22" s="68" t="s">
        <v>52</v>
      </c>
    </row>
    <row r="23" spans="1:3" s="55" customFormat="1" ht="100.05" customHeight="1">
      <c r="A23" s="66"/>
      <c r="B23" s="67" t="s">
        <v>51</v>
      </c>
      <c r="C23" s="68" t="s">
        <v>50</v>
      </c>
    </row>
  </sheetData>
  <sheetProtection algorithmName="SHA-512" hashValue="Zgmm6fMNVSi793qaIm0t/tZMtvHdwYfxW197dCRUsxp2Q1JDcgKEr6nCJuLCTUSIBhtUGgP83kFIP8a/N30P8Q==" saltValue="yv56wTVTxmawmzpCkavyxQ==" spinCount="100000" sheet="1" objects="1" scenarios="1"/>
  <mergeCells count="4">
    <mergeCell ref="A4:C4"/>
    <mergeCell ref="A2:C2"/>
    <mergeCell ref="A3:C3"/>
    <mergeCell ref="A6:C6"/>
  </mergeCells>
  <hyperlinks>
    <hyperlink ref="A3" r:id="rId1" xr:uid="{1CD0B99C-7092-D94C-B943-CA42601B11D9}"/>
  </hyperlinks>
  <printOptions horizontalCentered="1"/>
  <pageMargins left="0.31496062992125984" right="0.31496062992125984" top="0.35433070866141736" bottom="0.35433070866141736" header="0.31496062992125984" footer="0.31496062992125984"/>
  <pageSetup paperSize="9" scale="6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0C70-83BF-C242-B61F-5F26FDE016C4}">
  <sheetPr codeName="Feuil3"/>
  <dimension ref="A1:M56"/>
  <sheetViews>
    <sheetView showGridLines="0" tabSelected="1" zoomScale="120" zoomScaleNormal="120" workbookViewId="0">
      <selection activeCell="B6" sqref="B6"/>
    </sheetView>
  </sheetViews>
  <sheetFormatPr baseColWidth="10" defaultColWidth="10.796875" defaultRowHeight="15"/>
  <cols>
    <col min="1" max="1" width="1" style="22" customWidth="1"/>
    <col min="2" max="2" width="11.5" style="22" customWidth="1"/>
    <col min="3" max="3" width="13.296875" style="22" customWidth="1"/>
    <col min="4" max="4" width="12.19921875" style="22" customWidth="1"/>
    <col min="5" max="10" width="13.296875" style="22" customWidth="1"/>
    <col min="11" max="11" width="13" style="22" customWidth="1"/>
    <col min="12" max="12" width="0.796875" style="22" customWidth="1"/>
    <col min="13" max="13" width="6.5" style="22" customWidth="1"/>
    <col min="14" max="16384" width="10.796875" style="22"/>
  </cols>
  <sheetData>
    <row r="1" spans="1:13" ht="100.05" customHeight="1">
      <c r="B1" s="19"/>
      <c r="C1" s="159" t="s">
        <v>106</v>
      </c>
      <c r="D1" s="159"/>
      <c r="E1" s="159"/>
      <c r="F1" s="159"/>
      <c r="G1" s="159"/>
      <c r="H1" s="159"/>
      <c r="I1" s="159"/>
      <c r="J1" s="159"/>
      <c r="K1" s="20"/>
      <c r="L1" s="21"/>
      <c r="M1" s="21"/>
    </row>
    <row r="2" spans="1:13" s="58" customFormat="1" ht="7.05" customHeight="1">
      <c r="A2" s="59"/>
      <c r="B2" s="60"/>
      <c r="C2" s="61"/>
      <c r="D2" s="61"/>
      <c r="E2" s="61"/>
      <c r="F2" s="61"/>
      <c r="G2" s="61"/>
      <c r="H2" s="61"/>
      <c r="I2" s="61"/>
      <c r="J2" s="61"/>
      <c r="K2" s="61"/>
      <c r="L2" s="57"/>
      <c r="M2" s="57"/>
    </row>
    <row r="3" spans="1:13" ht="19.05" customHeight="1">
      <c r="A3" s="62"/>
      <c r="B3" s="125" t="s">
        <v>67</v>
      </c>
      <c r="C3" s="126"/>
      <c r="D3" s="126"/>
      <c r="E3" s="126"/>
      <c r="F3" s="126"/>
      <c r="G3" s="126"/>
      <c r="H3" s="126"/>
      <c r="I3" s="126"/>
      <c r="J3" s="126"/>
      <c r="K3" s="127"/>
      <c r="L3" s="53"/>
      <c r="M3"/>
    </row>
    <row r="4" spans="1:13" ht="4.05" customHeight="1">
      <c r="A4" s="62"/>
      <c r="B4" s="128"/>
      <c r="C4" s="129"/>
      <c r="D4" s="129"/>
      <c r="E4" s="129"/>
      <c r="F4" s="129"/>
      <c r="G4" s="129"/>
      <c r="H4" s="129"/>
      <c r="I4" s="129"/>
      <c r="J4" s="129"/>
      <c r="K4" s="130"/>
      <c r="L4" s="46"/>
      <c r="M4"/>
    </row>
    <row r="5" spans="1:13" s="49" customFormat="1" ht="17.399999999999999">
      <c r="A5" s="63"/>
      <c r="B5" s="131" t="s">
        <v>70</v>
      </c>
      <c r="C5" s="132"/>
      <c r="D5" s="132"/>
      <c r="E5" s="132"/>
      <c r="F5" s="132"/>
      <c r="G5" s="132"/>
      <c r="H5" s="132"/>
      <c r="I5" s="132"/>
      <c r="J5" s="132"/>
      <c r="K5" s="133"/>
      <c r="L5" s="48"/>
      <c r="M5" s="3"/>
    </row>
    <row r="6" spans="1:13" s="51" customFormat="1" ht="18">
      <c r="A6" s="63"/>
      <c r="B6" s="158" t="s">
        <v>186</v>
      </c>
      <c r="C6" s="132"/>
      <c r="D6" s="132"/>
      <c r="E6" s="135" t="s">
        <v>185</v>
      </c>
      <c r="F6" s="132"/>
      <c r="G6" s="132"/>
      <c r="H6" s="132"/>
      <c r="I6" s="132"/>
      <c r="J6" s="132"/>
      <c r="K6" s="133"/>
      <c r="L6" s="48"/>
      <c r="M6" s="50"/>
    </row>
    <row r="7" spans="1:13" s="47" customFormat="1" ht="18">
      <c r="A7" s="62"/>
      <c r="B7" s="134" t="s">
        <v>166</v>
      </c>
      <c r="C7" s="129"/>
      <c r="D7" s="129"/>
      <c r="E7" s="135" t="s">
        <v>72</v>
      </c>
      <c r="F7" s="129"/>
      <c r="G7" s="129"/>
      <c r="H7" s="129"/>
      <c r="I7" s="129"/>
      <c r="J7" s="129"/>
      <c r="K7" s="130"/>
      <c r="L7" s="46"/>
      <c r="M7" s="29"/>
    </row>
    <row r="8" spans="1:13" s="47" customFormat="1" ht="7.05" customHeight="1">
      <c r="A8" s="62"/>
      <c r="B8" s="128"/>
      <c r="C8" s="129"/>
      <c r="D8" s="129"/>
      <c r="E8" s="129"/>
      <c r="F8" s="129"/>
      <c r="G8" s="129"/>
      <c r="H8" s="129"/>
      <c r="I8" s="129"/>
      <c r="J8" s="129"/>
      <c r="K8" s="130"/>
      <c r="L8" s="46"/>
      <c r="M8" s="29"/>
    </row>
    <row r="9" spans="1:13" s="47" customFormat="1" ht="18">
      <c r="A9" s="62"/>
      <c r="B9" s="136" t="s">
        <v>71</v>
      </c>
      <c r="C9" s="137"/>
      <c r="D9" s="137"/>
      <c r="E9" s="137"/>
      <c r="F9" s="137"/>
      <c r="G9" s="137"/>
      <c r="H9" s="137"/>
      <c r="I9" s="137"/>
      <c r="J9" s="137"/>
      <c r="K9" s="138"/>
      <c r="L9" s="54"/>
      <c r="M9" s="29"/>
    </row>
    <row r="10" spans="1:13" s="47" customFormat="1" ht="18">
      <c r="A10" s="62"/>
      <c r="B10" s="139" t="s">
        <v>167</v>
      </c>
      <c r="C10" s="140"/>
      <c r="D10" s="140"/>
      <c r="E10" s="141" t="s">
        <v>164</v>
      </c>
      <c r="F10" s="141"/>
      <c r="G10" s="141"/>
      <c r="H10" s="22"/>
      <c r="I10" s="141"/>
      <c r="J10" s="141"/>
      <c r="K10" s="142"/>
      <c r="L10" s="52"/>
      <c r="M10" s="29"/>
    </row>
    <row r="11" spans="1:13" s="47" customFormat="1" ht="18">
      <c r="A11" s="62"/>
      <c r="B11" s="171" t="s">
        <v>168</v>
      </c>
      <c r="C11" s="172"/>
      <c r="D11" s="172"/>
      <c r="E11" s="141" t="s">
        <v>69</v>
      </c>
      <c r="F11" s="141"/>
      <c r="G11" s="141"/>
      <c r="H11" s="22"/>
      <c r="I11" s="141"/>
      <c r="J11" s="141"/>
      <c r="K11" s="142"/>
      <c r="L11" s="52"/>
      <c r="M11" s="29"/>
    </row>
    <row r="12" spans="1:13" s="47" customFormat="1" ht="18">
      <c r="A12" s="62"/>
      <c r="B12" s="171" t="s">
        <v>169</v>
      </c>
      <c r="C12" s="172"/>
      <c r="D12" s="172"/>
      <c r="E12" s="141" t="s">
        <v>165</v>
      </c>
      <c r="F12" s="141"/>
      <c r="G12" s="141"/>
      <c r="H12" s="22"/>
      <c r="I12" s="141"/>
      <c r="J12" s="141"/>
      <c r="K12" s="142"/>
      <c r="L12" s="52"/>
      <c r="M12" s="29"/>
    </row>
    <row r="13" spans="1:13" s="47" customFormat="1" ht="18">
      <c r="A13" s="62"/>
      <c r="B13" s="171" t="s">
        <v>170</v>
      </c>
      <c r="C13" s="172"/>
      <c r="D13" s="172"/>
      <c r="E13" s="141" t="s">
        <v>172</v>
      </c>
      <c r="F13" s="141"/>
      <c r="G13" s="141"/>
      <c r="H13" s="22"/>
      <c r="I13" s="141"/>
      <c r="J13" s="141"/>
      <c r="K13" s="142"/>
      <c r="L13" s="52"/>
      <c r="M13" s="29"/>
    </row>
    <row r="14" spans="1:13" s="47" customFormat="1" ht="9" customHeight="1">
      <c r="A14" s="62"/>
      <c r="B14" s="171"/>
      <c r="C14" s="172"/>
      <c r="D14" s="172"/>
      <c r="E14" s="141"/>
      <c r="F14" s="141"/>
      <c r="G14" s="141"/>
      <c r="H14" s="141"/>
      <c r="I14" s="141"/>
      <c r="J14" s="141"/>
      <c r="K14" s="142"/>
      <c r="L14" s="52"/>
      <c r="M14" s="29"/>
    </row>
    <row r="15" spans="1:13" s="47" customFormat="1" ht="18">
      <c r="A15" s="62"/>
      <c r="B15" s="143" t="s">
        <v>73</v>
      </c>
      <c r="C15" s="22"/>
      <c r="D15" s="22"/>
      <c r="E15" s="22"/>
      <c r="F15" s="22"/>
      <c r="G15" s="144" t="s">
        <v>68</v>
      </c>
      <c r="H15" s="22"/>
      <c r="I15" s="22"/>
      <c r="J15" s="22"/>
      <c r="K15" s="145"/>
      <c r="M15" s="29"/>
    </row>
    <row r="16" spans="1:13" s="47" customFormat="1" ht="4.95" customHeight="1">
      <c r="A16" s="62"/>
      <c r="B16" s="122"/>
      <c r="C16" s="123"/>
      <c r="D16" s="123"/>
      <c r="E16" s="123"/>
      <c r="F16" s="123"/>
      <c r="G16" s="123"/>
      <c r="H16" s="123"/>
      <c r="I16" s="123"/>
      <c r="J16" s="123"/>
      <c r="K16" s="124"/>
      <c r="M16" s="29"/>
    </row>
    <row r="17" spans="2:12" s="45" customFormat="1" ht="10.95" customHeight="1">
      <c r="B17" s="43"/>
      <c r="C17" s="44"/>
      <c r="D17" s="44"/>
      <c r="E17" s="44"/>
      <c r="F17" s="44"/>
      <c r="G17" s="44"/>
      <c r="H17" s="44"/>
      <c r="I17" s="44"/>
      <c r="J17" s="44"/>
      <c r="K17" s="44"/>
      <c r="L17" s="44"/>
    </row>
    <row r="18" spans="2:12" s="73" customFormat="1" ht="21" customHeight="1">
      <c r="B18" s="74" t="s">
        <v>107</v>
      </c>
      <c r="C18" s="75"/>
      <c r="D18" s="75"/>
      <c r="E18" s="75"/>
      <c r="F18" s="75"/>
      <c r="G18" s="75"/>
      <c r="H18" s="75"/>
      <c r="I18" s="75"/>
      <c r="J18" s="75"/>
      <c r="K18" s="75"/>
      <c r="L18" s="75"/>
    </row>
    <row r="19" spans="2:12" s="73" customFormat="1" ht="18" customHeight="1">
      <c r="B19" s="76"/>
      <c r="C19" s="168" t="s">
        <v>103</v>
      </c>
      <c r="D19" s="168"/>
      <c r="E19" s="168"/>
      <c r="F19" s="168"/>
      <c r="G19" s="168"/>
      <c r="H19" s="168"/>
      <c r="I19" s="168"/>
      <c r="J19" s="168"/>
      <c r="K19" s="168"/>
      <c r="L19" s="75"/>
    </row>
    <row r="20" spans="2:12" s="73" customFormat="1" ht="18" customHeight="1">
      <c r="B20" s="76"/>
      <c r="C20" s="169" t="s">
        <v>104</v>
      </c>
      <c r="D20" s="169"/>
      <c r="E20" s="169"/>
      <c r="F20" s="169"/>
      <c r="G20" s="169"/>
      <c r="H20" s="169"/>
      <c r="I20" s="169"/>
      <c r="J20" s="169"/>
      <c r="K20" s="169"/>
      <c r="L20" s="75"/>
    </row>
    <row r="21" spans="2:12" s="77" customFormat="1" ht="18" customHeight="1">
      <c r="C21" s="170" t="s">
        <v>105</v>
      </c>
      <c r="D21" s="170"/>
      <c r="E21" s="170"/>
      <c r="F21" s="170"/>
      <c r="G21" s="170"/>
      <c r="H21" s="170"/>
      <c r="I21" s="170"/>
      <c r="J21" s="170"/>
      <c r="K21" s="170"/>
    </row>
    <row r="22" spans="2:12" ht="7.05" customHeight="1">
      <c r="B22" s="42"/>
      <c r="C22" s="42"/>
      <c r="D22" s="42"/>
      <c r="E22" s="42"/>
      <c r="F22" s="42"/>
      <c r="G22" s="42"/>
      <c r="H22" s="42"/>
      <c r="I22" s="23"/>
    </row>
    <row r="40" ht="20.25" customHeight="1"/>
    <row r="42" ht="3" customHeight="1"/>
    <row r="56" ht="7.05" customHeight="1"/>
  </sheetData>
  <mergeCells count="8">
    <mergeCell ref="C1:J1"/>
    <mergeCell ref="C19:K19"/>
    <mergeCell ref="C20:K20"/>
    <mergeCell ref="C21:K21"/>
    <mergeCell ref="B11:D11"/>
    <mergeCell ref="B12:D12"/>
    <mergeCell ref="B13:D13"/>
    <mergeCell ref="B14:D14"/>
  </mergeCells>
  <hyperlinks>
    <hyperlink ref="G15" r:id="rId1" xr:uid="{3293B843-C69F-824D-ADDC-7D3C1631CBFE}"/>
    <hyperlink ref="B6" r:id="rId2" xr:uid="{FE68BB4A-775C-0F47-BDDB-6A4D94D96FB2}"/>
    <hyperlink ref="B7" r:id="rId3" display="Mr Paul GERMAIN" xr:uid="{E851A663-8E23-4949-B3D4-81DDF14F251E}"/>
    <hyperlink ref="B13:D13" r:id="rId4" display="Mme Florence LOURY" xr:uid="{A70698F0-AAD2-FA4B-BA55-DF1C2DF22AC4}"/>
    <hyperlink ref="B12:D12" r:id="rId5" display="Mme Guillemette Meric" xr:uid="{8FB1DAC9-897F-434A-A4FA-A8E377320304}"/>
  </hyperlinks>
  <pageMargins left="0.35433070866141736" right="0.35433070866141736" top="0.59055118110236227" bottom="0.59055118110236227" header="0.31496062992125984" footer="0.31496062992125984"/>
  <pageSetup paperSize="9" fitToWidth="2" orientation="landscape" horizontalDpi="4294967292" verticalDpi="4294967292"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A600-8257-E24A-A03B-D8650F4990AF}">
  <sheetPr codeName="Feuil9"/>
  <dimension ref="B1:U60"/>
  <sheetViews>
    <sheetView showGridLines="0" topLeftCell="B22" zoomScale="67" zoomScaleNormal="140" workbookViewId="0">
      <selection activeCell="J57" sqref="J57:K57"/>
    </sheetView>
  </sheetViews>
  <sheetFormatPr baseColWidth="10" defaultRowHeight="15"/>
  <cols>
    <col min="1" max="1" width="0.796875" style="22" customWidth="1"/>
    <col min="2" max="2" width="19.19921875" style="22" customWidth="1"/>
    <col min="3" max="3" width="26.69921875" style="22" customWidth="1"/>
    <col min="4" max="4" width="29.5" style="22" customWidth="1"/>
    <col min="5" max="5" width="17.19921875" style="22" customWidth="1"/>
    <col min="6" max="6" width="3" style="22" customWidth="1"/>
    <col min="7" max="7" width="11" style="22" customWidth="1"/>
    <col min="8" max="8" width="10.19921875" style="22" customWidth="1"/>
    <col min="9" max="9" width="10" style="22" customWidth="1"/>
    <col min="10" max="11" width="6" style="22" customWidth="1"/>
    <col min="12" max="14" width="0.796875" style="22" customWidth="1"/>
    <col min="15" max="15" width="11.69921875" style="26" customWidth="1"/>
    <col min="16" max="223" width="10.796875" style="22"/>
    <col min="224" max="224" width="110.796875" style="22" customWidth="1"/>
    <col min="225" max="225" width="22.5" style="22" customWidth="1"/>
    <col min="226" max="229" width="12.19921875" style="22" customWidth="1"/>
    <col min="230" max="479" width="10.796875" style="22"/>
    <col min="480" max="480" width="110.796875" style="22" customWidth="1"/>
    <col min="481" max="481" width="22.5" style="22" customWidth="1"/>
    <col min="482" max="485" width="12.19921875" style="22" customWidth="1"/>
    <col min="486" max="735" width="10.796875" style="22"/>
    <col min="736" max="736" width="110.796875" style="22" customWidth="1"/>
    <col min="737" max="737" width="22.5" style="22" customWidth="1"/>
    <col min="738" max="741" width="12.19921875" style="22" customWidth="1"/>
    <col min="742" max="991" width="10.796875" style="22"/>
    <col min="992" max="992" width="110.796875" style="22" customWidth="1"/>
    <col min="993" max="993" width="22.5" style="22" customWidth="1"/>
    <col min="994" max="997" width="12.19921875" style="22" customWidth="1"/>
    <col min="998" max="1247" width="10.796875" style="22"/>
    <col min="1248" max="1248" width="110.796875" style="22" customWidth="1"/>
    <col min="1249" max="1249" width="22.5" style="22" customWidth="1"/>
    <col min="1250" max="1253" width="12.19921875" style="22" customWidth="1"/>
    <col min="1254" max="1503" width="10.796875" style="22"/>
    <col min="1504" max="1504" width="110.796875" style="22" customWidth="1"/>
    <col min="1505" max="1505" width="22.5" style="22" customWidth="1"/>
    <col min="1506" max="1509" width="12.19921875" style="22" customWidth="1"/>
    <col min="1510" max="1759" width="10.796875" style="22"/>
    <col min="1760" max="1760" width="110.796875" style="22" customWidth="1"/>
    <col min="1761" max="1761" width="22.5" style="22" customWidth="1"/>
    <col min="1762" max="1765" width="12.19921875" style="22" customWidth="1"/>
    <col min="1766" max="2015" width="10.796875" style="22"/>
    <col min="2016" max="2016" width="110.796875" style="22" customWidth="1"/>
    <col min="2017" max="2017" width="22.5" style="22" customWidth="1"/>
    <col min="2018" max="2021" width="12.19921875" style="22" customWidth="1"/>
    <col min="2022" max="2271" width="10.796875" style="22"/>
    <col min="2272" max="2272" width="110.796875" style="22" customWidth="1"/>
    <col min="2273" max="2273" width="22.5" style="22" customWidth="1"/>
    <col min="2274" max="2277" width="12.19921875" style="22" customWidth="1"/>
    <col min="2278" max="2527" width="10.796875" style="22"/>
    <col min="2528" max="2528" width="110.796875" style="22" customWidth="1"/>
    <col min="2529" max="2529" width="22.5" style="22" customWidth="1"/>
    <col min="2530" max="2533" width="12.19921875" style="22" customWidth="1"/>
    <col min="2534" max="2783" width="10.796875" style="22"/>
    <col min="2784" max="2784" width="110.796875" style="22" customWidth="1"/>
    <col min="2785" max="2785" width="22.5" style="22" customWidth="1"/>
    <col min="2786" max="2789" width="12.19921875" style="22" customWidth="1"/>
    <col min="2790" max="3039" width="10.796875" style="22"/>
    <col min="3040" max="3040" width="110.796875" style="22" customWidth="1"/>
    <col min="3041" max="3041" width="22.5" style="22" customWidth="1"/>
    <col min="3042" max="3045" width="12.19921875" style="22" customWidth="1"/>
    <col min="3046" max="3295" width="10.796875" style="22"/>
    <col min="3296" max="3296" width="110.796875" style="22" customWidth="1"/>
    <col min="3297" max="3297" width="22.5" style="22" customWidth="1"/>
    <col min="3298" max="3301" width="12.19921875" style="22" customWidth="1"/>
    <col min="3302" max="3551" width="10.796875" style="22"/>
    <col min="3552" max="3552" width="110.796875" style="22" customWidth="1"/>
    <col min="3553" max="3553" width="22.5" style="22" customWidth="1"/>
    <col min="3554" max="3557" width="12.19921875" style="22" customWidth="1"/>
    <col min="3558" max="3807" width="10.796875" style="22"/>
    <col min="3808" max="3808" width="110.796875" style="22" customWidth="1"/>
    <col min="3809" max="3809" width="22.5" style="22" customWidth="1"/>
    <col min="3810" max="3813" width="12.19921875" style="22" customWidth="1"/>
    <col min="3814" max="4063" width="10.796875" style="22"/>
    <col min="4064" max="4064" width="110.796875" style="22" customWidth="1"/>
    <col min="4065" max="4065" width="22.5" style="22" customWidth="1"/>
    <col min="4066" max="4069" width="12.19921875" style="22" customWidth="1"/>
    <col min="4070" max="4319" width="10.796875" style="22"/>
    <col min="4320" max="4320" width="110.796875" style="22" customWidth="1"/>
    <col min="4321" max="4321" width="22.5" style="22" customWidth="1"/>
    <col min="4322" max="4325" width="12.19921875" style="22" customWidth="1"/>
    <col min="4326" max="4575" width="10.796875" style="22"/>
    <col min="4576" max="4576" width="110.796875" style="22" customWidth="1"/>
    <col min="4577" max="4577" width="22.5" style="22" customWidth="1"/>
    <col min="4578" max="4581" width="12.19921875" style="22" customWidth="1"/>
    <col min="4582" max="4831" width="10.796875" style="22"/>
    <col min="4832" max="4832" width="110.796875" style="22" customWidth="1"/>
    <col min="4833" max="4833" width="22.5" style="22" customWidth="1"/>
    <col min="4834" max="4837" width="12.19921875" style="22" customWidth="1"/>
    <col min="4838" max="5087" width="10.796875" style="22"/>
    <col min="5088" max="5088" width="110.796875" style="22" customWidth="1"/>
    <col min="5089" max="5089" width="22.5" style="22" customWidth="1"/>
    <col min="5090" max="5093" width="12.19921875" style="22" customWidth="1"/>
    <col min="5094" max="5343" width="10.796875" style="22"/>
    <col min="5344" max="5344" width="110.796875" style="22" customWidth="1"/>
    <col min="5345" max="5345" width="22.5" style="22" customWidth="1"/>
    <col min="5346" max="5349" width="12.19921875" style="22" customWidth="1"/>
    <col min="5350" max="5599" width="10.796875" style="22"/>
    <col min="5600" max="5600" width="110.796875" style="22" customWidth="1"/>
    <col min="5601" max="5601" width="22.5" style="22" customWidth="1"/>
    <col min="5602" max="5605" width="12.19921875" style="22" customWidth="1"/>
    <col min="5606" max="5855" width="10.796875" style="22"/>
    <col min="5856" max="5856" width="110.796875" style="22" customWidth="1"/>
    <col min="5857" max="5857" width="22.5" style="22" customWidth="1"/>
    <col min="5858" max="5861" width="12.19921875" style="22" customWidth="1"/>
    <col min="5862" max="6111" width="10.796875" style="22"/>
    <col min="6112" max="6112" width="110.796875" style="22" customWidth="1"/>
    <col min="6113" max="6113" width="22.5" style="22" customWidth="1"/>
    <col min="6114" max="6117" width="12.19921875" style="22" customWidth="1"/>
    <col min="6118" max="6367" width="10.796875" style="22"/>
    <col min="6368" max="6368" width="110.796875" style="22" customWidth="1"/>
    <col min="6369" max="6369" width="22.5" style="22" customWidth="1"/>
    <col min="6370" max="6373" width="12.19921875" style="22" customWidth="1"/>
    <col min="6374" max="6623" width="10.796875" style="22"/>
    <col min="6624" max="6624" width="110.796875" style="22" customWidth="1"/>
    <col min="6625" max="6625" width="22.5" style="22" customWidth="1"/>
    <col min="6626" max="6629" width="12.19921875" style="22" customWidth="1"/>
    <col min="6630" max="6879" width="10.796875" style="22"/>
    <col min="6880" max="6880" width="110.796875" style="22" customWidth="1"/>
    <col min="6881" max="6881" width="22.5" style="22" customWidth="1"/>
    <col min="6882" max="6885" width="12.19921875" style="22" customWidth="1"/>
    <col min="6886" max="7135" width="10.796875" style="22"/>
    <col min="7136" max="7136" width="110.796875" style="22" customWidth="1"/>
    <col min="7137" max="7137" width="22.5" style="22" customWidth="1"/>
    <col min="7138" max="7141" width="12.19921875" style="22" customWidth="1"/>
    <col min="7142" max="7391" width="10.796875" style="22"/>
    <col min="7392" max="7392" width="110.796875" style="22" customWidth="1"/>
    <col min="7393" max="7393" width="22.5" style="22" customWidth="1"/>
    <col min="7394" max="7397" width="12.19921875" style="22" customWidth="1"/>
    <col min="7398" max="7647" width="10.796875" style="22"/>
    <col min="7648" max="7648" width="110.796875" style="22" customWidth="1"/>
    <col min="7649" max="7649" width="22.5" style="22" customWidth="1"/>
    <col min="7650" max="7653" width="12.19921875" style="22" customWidth="1"/>
    <col min="7654" max="7903" width="10.796875" style="22"/>
    <col min="7904" max="7904" width="110.796875" style="22" customWidth="1"/>
    <col min="7905" max="7905" width="22.5" style="22" customWidth="1"/>
    <col min="7906" max="7909" width="12.19921875" style="22" customWidth="1"/>
    <col min="7910" max="8159" width="10.796875" style="22"/>
    <col min="8160" max="8160" width="110.796875" style="22" customWidth="1"/>
    <col min="8161" max="8161" width="22.5" style="22" customWidth="1"/>
    <col min="8162" max="8165" width="12.19921875" style="22" customWidth="1"/>
    <col min="8166" max="8415" width="10.796875" style="22"/>
    <col min="8416" max="8416" width="110.796875" style="22" customWidth="1"/>
    <col min="8417" max="8417" width="22.5" style="22" customWidth="1"/>
    <col min="8418" max="8421" width="12.19921875" style="22" customWidth="1"/>
    <col min="8422" max="8671" width="10.796875" style="22"/>
    <col min="8672" max="8672" width="110.796875" style="22" customWidth="1"/>
    <col min="8673" max="8673" width="22.5" style="22" customWidth="1"/>
    <col min="8674" max="8677" width="12.19921875" style="22" customWidth="1"/>
    <col min="8678" max="8927" width="10.796875" style="22"/>
    <col min="8928" max="8928" width="110.796875" style="22" customWidth="1"/>
    <col min="8929" max="8929" width="22.5" style="22" customWidth="1"/>
    <col min="8930" max="8933" width="12.19921875" style="22" customWidth="1"/>
    <col min="8934" max="9183" width="10.796875" style="22"/>
    <col min="9184" max="9184" width="110.796875" style="22" customWidth="1"/>
    <col min="9185" max="9185" width="22.5" style="22" customWidth="1"/>
    <col min="9186" max="9189" width="12.19921875" style="22" customWidth="1"/>
    <col min="9190" max="9439" width="10.796875" style="22"/>
    <col min="9440" max="9440" width="110.796875" style="22" customWidth="1"/>
    <col min="9441" max="9441" width="22.5" style="22" customWidth="1"/>
    <col min="9442" max="9445" width="12.19921875" style="22" customWidth="1"/>
    <col min="9446" max="9695" width="10.796875" style="22"/>
    <col min="9696" max="9696" width="110.796875" style="22" customWidth="1"/>
    <col min="9697" max="9697" width="22.5" style="22" customWidth="1"/>
    <col min="9698" max="9701" width="12.19921875" style="22" customWidth="1"/>
    <col min="9702" max="9951" width="10.796875" style="22"/>
    <col min="9952" max="9952" width="110.796875" style="22" customWidth="1"/>
    <col min="9953" max="9953" width="22.5" style="22" customWidth="1"/>
    <col min="9954" max="9957" width="12.19921875" style="22" customWidth="1"/>
    <col min="9958" max="10207" width="10.796875" style="22"/>
    <col min="10208" max="10208" width="110.796875" style="22" customWidth="1"/>
    <col min="10209" max="10209" width="22.5" style="22" customWidth="1"/>
    <col min="10210" max="10213" width="12.19921875" style="22" customWidth="1"/>
    <col min="10214" max="10463" width="10.796875" style="22"/>
    <col min="10464" max="10464" width="110.796875" style="22" customWidth="1"/>
    <col min="10465" max="10465" width="22.5" style="22" customWidth="1"/>
    <col min="10466" max="10469" width="12.19921875" style="22" customWidth="1"/>
    <col min="10470" max="10719" width="10.796875" style="22"/>
    <col min="10720" max="10720" width="110.796875" style="22" customWidth="1"/>
    <col min="10721" max="10721" width="22.5" style="22" customWidth="1"/>
    <col min="10722" max="10725" width="12.19921875" style="22" customWidth="1"/>
    <col min="10726" max="10975" width="10.796875" style="22"/>
    <col min="10976" max="10976" width="110.796875" style="22" customWidth="1"/>
    <col min="10977" max="10977" width="22.5" style="22" customWidth="1"/>
    <col min="10978" max="10981" width="12.19921875" style="22" customWidth="1"/>
    <col min="10982" max="11231" width="10.796875" style="22"/>
    <col min="11232" max="11232" width="110.796875" style="22" customWidth="1"/>
    <col min="11233" max="11233" width="22.5" style="22" customWidth="1"/>
    <col min="11234" max="11237" width="12.19921875" style="22" customWidth="1"/>
    <col min="11238" max="11487" width="10.796875" style="22"/>
    <col min="11488" max="11488" width="110.796875" style="22" customWidth="1"/>
    <col min="11489" max="11489" width="22.5" style="22" customWidth="1"/>
    <col min="11490" max="11493" width="12.19921875" style="22" customWidth="1"/>
    <col min="11494" max="11743" width="10.796875" style="22"/>
    <col min="11744" max="11744" width="110.796875" style="22" customWidth="1"/>
    <col min="11745" max="11745" width="22.5" style="22" customWidth="1"/>
    <col min="11746" max="11749" width="12.19921875" style="22" customWidth="1"/>
    <col min="11750" max="11999" width="10.796875" style="22"/>
    <col min="12000" max="12000" width="110.796875" style="22" customWidth="1"/>
    <col min="12001" max="12001" width="22.5" style="22" customWidth="1"/>
    <col min="12002" max="12005" width="12.19921875" style="22" customWidth="1"/>
    <col min="12006" max="12255" width="10.796875" style="22"/>
    <col min="12256" max="12256" width="110.796875" style="22" customWidth="1"/>
    <col min="12257" max="12257" width="22.5" style="22" customWidth="1"/>
    <col min="12258" max="12261" width="12.19921875" style="22" customWidth="1"/>
    <col min="12262" max="12511" width="10.796875" style="22"/>
    <col min="12512" max="12512" width="110.796875" style="22" customWidth="1"/>
    <col min="12513" max="12513" width="22.5" style="22" customWidth="1"/>
    <col min="12514" max="12517" width="12.19921875" style="22" customWidth="1"/>
    <col min="12518" max="12767" width="10.796875" style="22"/>
    <col min="12768" max="12768" width="110.796875" style="22" customWidth="1"/>
    <col min="12769" max="12769" width="22.5" style="22" customWidth="1"/>
    <col min="12770" max="12773" width="12.19921875" style="22" customWidth="1"/>
    <col min="12774" max="13023" width="10.796875" style="22"/>
    <col min="13024" max="13024" width="110.796875" style="22" customWidth="1"/>
    <col min="13025" max="13025" width="22.5" style="22" customWidth="1"/>
    <col min="13026" max="13029" width="12.19921875" style="22" customWidth="1"/>
    <col min="13030" max="13279" width="10.796875" style="22"/>
    <col min="13280" max="13280" width="110.796875" style="22" customWidth="1"/>
    <col min="13281" max="13281" width="22.5" style="22" customWidth="1"/>
    <col min="13282" max="13285" width="12.19921875" style="22" customWidth="1"/>
    <col min="13286" max="13535" width="10.796875" style="22"/>
    <col min="13536" max="13536" width="110.796875" style="22" customWidth="1"/>
    <col min="13537" max="13537" width="22.5" style="22" customWidth="1"/>
    <col min="13538" max="13541" width="12.19921875" style="22" customWidth="1"/>
    <col min="13542" max="13791" width="10.796875" style="22"/>
    <col min="13792" max="13792" width="110.796875" style="22" customWidth="1"/>
    <col min="13793" max="13793" width="22.5" style="22" customWidth="1"/>
    <col min="13794" max="13797" width="12.19921875" style="22" customWidth="1"/>
    <col min="13798" max="14047" width="10.796875" style="22"/>
    <col min="14048" max="14048" width="110.796875" style="22" customWidth="1"/>
    <col min="14049" max="14049" width="22.5" style="22" customWidth="1"/>
    <col min="14050" max="14053" width="12.19921875" style="22" customWidth="1"/>
    <col min="14054" max="14303" width="10.796875" style="22"/>
    <col min="14304" max="14304" width="110.796875" style="22" customWidth="1"/>
    <col min="14305" max="14305" width="22.5" style="22" customWidth="1"/>
    <col min="14306" max="14309" width="12.19921875" style="22" customWidth="1"/>
    <col min="14310" max="14559" width="10.796875" style="22"/>
    <col min="14560" max="14560" width="110.796875" style="22" customWidth="1"/>
    <col min="14561" max="14561" width="22.5" style="22" customWidth="1"/>
    <col min="14562" max="14565" width="12.19921875" style="22" customWidth="1"/>
    <col min="14566" max="14815" width="10.796875" style="22"/>
    <col min="14816" max="14816" width="110.796875" style="22" customWidth="1"/>
    <col min="14817" max="14817" width="22.5" style="22" customWidth="1"/>
    <col min="14818" max="14821" width="12.19921875" style="22" customWidth="1"/>
    <col min="14822" max="15071" width="10.796875" style="22"/>
    <col min="15072" max="15072" width="110.796875" style="22" customWidth="1"/>
    <col min="15073" max="15073" width="22.5" style="22" customWidth="1"/>
    <col min="15074" max="15077" width="12.19921875" style="22" customWidth="1"/>
    <col min="15078" max="15327" width="10.796875" style="22"/>
    <col min="15328" max="15328" width="110.796875" style="22" customWidth="1"/>
    <col min="15329" max="15329" width="22.5" style="22" customWidth="1"/>
    <col min="15330" max="15333" width="12.19921875" style="22" customWidth="1"/>
    <col min="15334" max="15583" width="10.796875" style="22"/>
    <col min="15584" max="15584" width="110.796875" style="22" customWidth="1"/>
    <col min="15585" max="15585" width="22.5" style="22" customWidth="1"/>
    <col min="15586" max="15589" width="12.19921875" style="22" customWidth="1"/>
    <col min="15590" max="15839" width="10.796875" style="22"/>
    <col min="15840" max="15840" width="110.796875" style="22" customWidth="1"/>
    <col min="15841" max="15841" width="22.5" style="22" customWidth="1"/>
    <col min="15842" max="15845" width="12.19921875" style="22" customWidth="1"/>
    <col min="15846" max="16095" width="10.796875" style="22"/>
    <col min="16096" max="16096" width="110.796875" style="22" customWidth="1"/>
    <col min="16097" max="16097" width="22.5" style="22" customWidth="1"/>
    <col min="16098" max="16101" width="12.19921875" style="22" customWidth="1"/>
    <col min="16102" max="16384" width="10.796875" style="22"/>
  </cols>
  <sheetData>
    <row r="1" spans="2:15" ht="100.05" customHeight="1">
      <c r="B1" s="19"/>
      <c r="C1" s="175" t="s">
        <v>79</v>
      </c>
      <c r="D1" s="175"/>
      <c r="E1" s="175"/>
      <c r="F1" s="175"/>
      <c r="G1" s="175"/>
      <c r="H1" s="175"/>
      <c r="I1" s="91"/>
      <c r="J1" s="92"/>
      <c r="K1" s="20"/>
      <c r="L1" s="21"/>
      <c r="M1" s="21"/>
      <c r="N1" s="21"/>
    </row>
    <row r="2" spans="2:15" ht="7.95" customHeight="1">
      <c r="B2" s="93"/>
      <c r="C2" s="94"/>
      <c r="D2" s="94"/>
      <c r="E2" s="94"/>
      <c r="F2" s="94"/>
      <c r="G2" s="94"/>
      <c r="H2" s="94"/>
      <c r="I2" s="94"/>
      <c r="J2" s="94"/>
      <c r="K2" s="94"/>
      <c r="L2" s="21"/>
      <c r="M2" s="21"/>
      <c r="N2" s="21"/>
    </row>
    <row r="3" spans="2:15" ht="25.05" customHeight="1">
      <c r="B3" s="235" t="s">
        <v>80</v>
      </c>
      <c r="C3" s="236"/>
      <c r="D3" s="237"/>
      <c r="E3" s="182"/>
      <c r="F3" s="183"/>
      <c r="G3" s="183"/>
      <c r="H3" s="183"/>
      <c r="I3" s="183"/>
      <c r="J3" s="183"/>
      <c r="K3" s="184"/>
    </row>
    <row r="4" spans="2:15" ht="25.05" customHeight="1">
      <c r="B4" s="95"/>
      <c r="C4" s="96"/>
      <c r="D4" s="97" t="s">
        <v>22</v>
      </c>
      <c r="E4" s="176"/>
      <c r="F4" s="177"/>
      <c r="G4" s="177"/>
      <c r="H4" s="177"/>
      <c r="I4" s="177"/>
      <c r="J4" s="177"/>
      <c r="K4" s="178"/>
    </row>
    <row r="5" spans="2:15" ht="25.05" customHeight="1">
      <c r="B5" s="185" t="s">
        <v>38</v>
      </c>
      <c r="C5" s="186"/>
      <c r="D5" s="187"/>
      <c r="E5" s="176"/>
      <c r="F5" s="177"/>
      <c r="G5" s="177"/>
      <c r="H5" s="177"/>
      <c r="I5" s="177"/>
      <c r="J5" s="177"/>
      <c r="K5" s="178"/>
    </row>
    <row r="6" spans="2:15" ht="24" customHeight="1">
      <c r="B6" s="185" t="s">
        <v>2</v>
      </c>
      <c r="C6" s="186"/>
      <c r="D6" s="187"/>
      <c r="E6" s="176"/>
      <c r="F6" s="177"/>
      <c r="G6" s="177"/>
      <c r="H6" s="177"/>
      <c r="I6" s="177"/>
      <c r="J6" s="177"/>
      <c r="K6" s="178"/>
    </row>
    <row r="7" spans="2:15" ht="25.05" customHeight="1">
      <c r="B7" s="226" t="s">
        <v>81</v>
      </c>
      <c r="C7" s="227"/>
      <c r="D7" s="228"/>
      <c r="E7" s="179"/>
      <c r="F7" s="180"/>
      <c r="G7" s="180"/>
      <c r="H7" s="180"/>
      <c r="I7" s="180"/>
      <c r="J7" s="180"/>
      <c r="K7" s="181"/>
    </row>
    <row r="8" spans="2:15" ht="7.95" customHeight="1">
      <c r="B8" s="174"/>
      <c r="C8" s="174"/>
      <c r="D8" s="174"/>
      <c r="E8" s="174"/>
      <c r="F8" s="174"/>
      <c r="G8" s="174"/>
      <c r="H8" s="174"/>
      <c r="I8" s="174"/>
      <c r="J8" s="174"/>
      <c r="K8" s="174"/>
    </row>
    <row r="9" spans="2:15" ht="24" customHeight="1">
      <c r="B9" s="235" t="s">
        <v>82</v>
      </c>
      <c r="C9" s="236"/>
      <c r="D9" s="237"/>
      <c r="E9" s="182"/>
      <c r="F9" s="183"/>
      <c r="G9" s="183"/>
      <c r="H9" s="183"/>
      <c r="I9" s="183"/>
      <c r="J9" s="183"/>
      <c r="K9" s="184"/>
    </row>
    <row r="10" spans="2:15" ht="24" customHeight="1">
      <c r="B10" s="185" t="s">
        <v>15</v>
      </c>
      <c r="C10" s="186"/>
      <c r="D10" s="187"/>
      <c r="E10" s="176"/>
      <c r="F10" s="177"/>
      <c r="G10" s="177"/>
      <c r="H10" s="177"/>
      <c r="I10" s="177"/>
      <c r="J10" s="177"/>
      <c r="K10" s="178"/>
    </row>
    <row r="11" spans="2:15" ht="24" customHeight="1">
      <c r="B11" s="185" t="s">
        <v>1</v>
      </c>
      <c r="C11" s="186"/>
      <c r="D11" s="187"/>
      <c r="E11" s="176"/>
      <c r="F11" s="177"/>
      <c r="G11" s="177"/>
      <c r="H11" s="177"/>
      <c r="I11" s="177"/>
      <c r="J11" s="177"/>
      <c r="K11" s="178"/>
    </row>
    <row r="12" spans="2:15" ht="24" customHeight="1">
      <c r="B12" s="185" t="s">
        <v>3</v>
      </c>
      <c r="C12" s="186"/>
      <c r="D12" s="187"/>
      <c r="E12" s="176"/>
      <c r="F12" s="177"/>
      <c r="G12" s="177"/>
      <c r="H12" s="177"/>
      <c r="I12" s="177"/>
      <c r="J12" s="177"/>
      <c r="K12" s="178"/>
    </row>
    <row r="13" spans="2:15" ht="24" customHeight="1">
      <c r="B13" s="226" t="s">
        <v>0</v>
      </c>
      <c r="C13" s="227"/>
      <c r="D13" s="228"/>
      <c r="E13" s="179"/>
      <c r="F13" s="180"/>
      <c r="G13" s="180"/>
      <c r="H13" s="180"/>
      <c r="I13" s="180"/>
      <c r="J13" s="180"/>
      <c r="K13" s="181"/>
    </row>
    <row r="14" spans="2:15" ht="7.95" customHeight="1">
      <c r="B14" s="98"/>
      <c r="C14" s="99"/>
      <c r="D14" s="99"/>
      <c r="E14" s="99"/>
      <c r="F14" s="99"/>
      <c r="G14" s="99"/>
      <c r="H14" s="99"/>
      <c r="I14" s="100"/>
      <c r="J14" s="100"/>
      <c r="K14" s="100"/>
    </row>
    <row r="15" spans="2:15" s="23" customFormat="1" ht="31.05" customHeight="1">
      <c r="B15" s="232" t="s">
        <v>83</v>
      </c>
      <c r="C15" s="232"/>
      <c r="D15" s="232"/>
      <c r="E15" s="232"/>
      <c r="F15" s="232"/>
      <c r="G15" s="232"/>
      <c r="H15" s="232"/>
      <c r="I15" s="232"/>
      <c r="J15" s="232"/>
      <c r="K15" s="232"/>
      <c r="O15" s="101"/>
    </row>
    <row r="16" spans="2:15" s="23" customFormat="1" ht="4.95" customHeight="1">
      <c r="B16" s="102"/>
      <c r="C16" s="102"/>
      <c r="D16" s="102"/>
      <c r="E16" s="102"/>
      <c r="F16" s="102"/>
      <c r="G16" s="102"/>
      <c r="H16" s="102"/>
      <c r="I16" s="102"/>
      <c r="J16" s="102"/>
      <c r="K16" s="102"/>
      <c r="O16" s="101"/>
    </row>
    <row r="17" spans="2:15" ht="42" customHeight="1">
      <c r="C17" s="99"/>
      <c r="D17" s="99"/>
      <c r="E17" s="99"/>
      <c r="F17" s="99"/>
      <c r="G17" s="99"/>
      <c r="H17" s="99"/>
      <c r="J17" s="233" t="s">
        <v>42</v>
      </c>
      <c r="K17" s="233"/>
    </row>
    <row r="18" spans="2:15" ht="22.95" customHeight="1">
      <c r="B18" s="103" t="s">
        <v>177</v>
      </c>
      <c r="C18" s="104"/>
      <c r="D18" s="105"/>
      <c r="E18" s="105"/>
      <c r="F18" s="105"/>
      <c r="G18" s="105"/>
      <c r="H18" s="105"/>
      <c r="I18" s="106"/>
      <c r="J18" s="234"/>
      <c r="K18" s="216"/>
    </row>
    <row r="19" spans="2:15" ht="22.95" customHeight="1">
      <c r="B19" s="211" t="s">
        <v>21</v>
      </c>
      <c r="C19" s="212"/>
      <c r="D19" s="212"/>
      <c r="E19" s="212"/>
      <c r="F19" s="212"/>
      <c r="G19" s="212"/>
      <c r="H19" s="212"/>
      <c r="I19" s="212"/>
      <c r="J19" s="215"/>
      <c r="K19" s="216"/>
    </row>
    <row r="20" spans="2:15" ht="22.95" customHeight="1">
      <c r="B20" s="107" t="s">
        <v>37</v>
      </c>
      <c r="C20" s="218"/>
      <c r="D20" s="218"/>
      <c r="E20" s="218"/>
      <c r="F20" s="218"/>
      <c r="G20" s="218"/>
      <c r="H20" s="218"/>
      <c r="I20" s="218"/>
      <c r="J20" s="218"/>
      <c r="K20" s="219"/>
    </row>
    <row r="21" spans="2:15" ht="9" customHeight="1">
      <c r="B21" s="108"/>
      <c r="C21" s="109"/>
      <c r="D21" s="109"/>
      <c r="E21" s="109"/>
      <c r="F21" s="109"/>
      <c r="G21" s="109"/>
      <c r="H21" s="109"/>
      <c r="I21" s="109"/>
      <c r="J21" s="109"/>
      <c r="K21" s="109"/>
    </row>
    <row r="22" spans="2:15" ht="21" customHeight="1">
      <c r="B22" s="220" t="s">
        <v>16</v>
      </c>
      <c r="C22" s="221"/>
      <c r="D22" s="221"/>
      <c r="E22" s="110"/>
      <c r="F22" s="110"/>
      <c r="G22" s="229"/>
      <c r="H22" s="230"/>
      <c r="I22" s="230"/>
      <c r="J22" s="230"/>
      <c r="K22" s="231"/>
    </row>
    <row r="23" spans="2:15" ht="22.05" customHeight="1">
      <c r="B23" s="220" t="s">
        <v>179</v>
      </c>
      <c r="C23" s="221"/>
      <c r="D23" s="221"/>
      <c r="E23" s="221"/>
      <c r="F23" s="222"/>
      <c r="G23" s="217"/>
      <c r="H23" s="213"/>
      <c r="I23" s="213"/>
      <c r="J23" s="213"/>
      <c r="K23" s="214"/>
      <c r="L23" s="21"/>
      <c r="M23" s="21"/>
      <c r="N23" s="21"/>
    </row>
    <row r="24" spans="2:15" ht="22.05" customHeight="1">
      <c r="B24" s="223" t="s">
        <v>43</v>
      </c>
      <c r="C24" s="224"/>
      <c r="D24" s="224"/>
      <c r="E24" s="224"/>
      <c r="F24" s="225"/>
      <c r="G24" s="217"/>
      <c r="H24" s="213"/>
      <c r="I24" s="120" t="s">
        <v>20</v>
      </c>
      <c r="J24" s="213"/>
      <c r="K24" s="214"/>
      <c r="L24" s="21"/>
      <c r="M24" s="21"/>
      <c r="N24" s="21"/>
    </row>
    <row r="25" spans="2:15" ht="3" customHeight="1">
      <c r="B25" s="111"/>
      <c r="C25" s="111"/>
      <c r="D25" s="111"/>
      <c r="E25" s="111"/>
      <c r="F25" s="111"/>
      <c r="G25" s="56"/>
      <c r="H25" s="56"/>
      <c r="I25" s="112"/>
      <c r="J25" s="113"/>
      <c r="K25" s="21"/>
      <c r="L25" s="21"/>
      <c r="M25" s="21"/>
      <c r="N25" s="21"/>
    </row>
    <row r="26" spans="2:15" ht="64.95" customHeight="1">
      <c r="B26" s="192" t="s">
        <v>99</v>
      </c>
      <c r="C26" s="192"/>
      <c r="D26" s="192"/>
      <c r="E26" s="192"/>
      <c r="F26" s="192"/>
      <c r="G26" s="192"/>
      <c r="H26" s="192"/>
      <c r="I26" s="192"/>
      <c r="J26" s="192"/>
      <c r="K26" s="192"/>
    </row>
    <row r="27" spans="2:15" ht="9" customHeight="1"/>
    <row r="28" spans="2:15" ht="24" customHeight="1">
      <c r="B28" s="208" t="s">
        <v>110</v>
      </c>
      <c r="C28" s="209"/>
      <c r="D28" s="209"/>
      <c r="E28" s="209"/>
      <c r="F28" s="209"/>
      <c r="G28" s="209"/>
      <c r="H28" s="209"/>
      <c r="I28" s="209"/>
      <c r="J28" s="209"/>
      <c r="K28" s="209"/>
    </row>
    <row r="29" spans="2:15" ht="9" customHeight="1">
      <c r="B29" s="114"/>
      <c r="C29" s="114"/>
      <c r="D29" s="114"/>
      <c r="E29" s="114"/>
      <c r="F29" s="114"/>
      <c r="G29" s="114"/>
      <c r="H29" s="114"/>
      <c r="I29" s="114"/>
      <c r="J29" s="114"/>
      <c r="K29" s="114"/>
    </row>
    <row r="30" spans="2:15" ht="48" customHeight="1">
      <c r="J30" s="191" t="s">
        <v>32</v>
      </c>
      <c r="K30" s="191"/>
    </row>
    <row r="31" spans="2:15" ht="54" customHeight="1">
      <c r="B31" s="115" t="s">
        <v>17</v>
      </c>
      <c r="C31" s="210" t="s">
        <v>180</v>
      </c>
      <c r="D31" s="210"/>
      <c r="E31" s="210"/>
      <c r="F31" s="210"/>
      <c r="G31" s="210"/>
      <c r="H31" s="210"/>
      <c r="I31" s="210"/>
      <c r="J31" s="188"/>
      <c r="K31" s="188"/>
      <c r="O31" s="116"/>
    </row>
    <row r="32" spans="2:15" ht="54" customHeight="1">
      <c r="B32" s="115" t="s">
        <v>85</v>
      </c>
      <c r="C32" s="210" t="s">
        <v>84</v>
      </c>
      <c r="D32" s="210"/>
      <c r="E32" s="210"/>
      <c r="F32" s="210"/>
      <c r="G32" s="210"/>
      <c r="H32" s="210"/>
      <c r="I32" s="210"/>
      <c r="J32" s="188"/>
      <c r="K32" s="188"/>
      <c r="O32" s="116"/>
    </row>
    <row r="33" spans="2:15" ht="54" customHeight="1">
      <c r="B33" s="115" t="s">
        <v>87</v>
      </c>
      <c r="C33" s="210" t="s">
        <v>181</v>
      </c>
      <c r="D33" s="210"/>
      <c r="E33" s="210"/>
      <c r="F33" s="210"/>
      <c r="G33" s="210"/>
      <c r="H33" s="210"/>
      <c r="I33" s="210"/>
      <c r="J33" s="188"/>
      <c r="K33" s="188"/>
      <c r="O33" s="116"/>
    </row>
    <row r="34" spans="2:15" ht="70.95" customHeight="1">
      <c r="B34" s="115" t="s">
        <v>88</v>
      </c>
      <c r="C34" s="193" t="s">
        <v>100</v>
      </c>
      <c r="D34" s="194"/>
      <c r="E34" s="194"/>
      <c r="F34" s="194"/>
      <c r="G34" s="194"/>
      <c r="H34" s="194"/>
      <c r="I34" s="195"/>
      <c r="J34" s="188"/>
      <c r="K34" s="188"/>
      <c r="O34" s="116"/>
    </row>
    <row r="35" spans="2:15" ht="58.95" customHeight="1">
      <c r="B35" s="115" t="s">
        <v>23</v>
      </c>
      <c r="C35" s="193" t="s">
        <v>182</v>
      </c>
      <c r="D35" s="194"/>
      <c r="E35" s="194"/>
      <c r="F35" s="194"/>
      <c r="G35" s="194"/>
      <c r="H35" s="194"/>
      <c r="I35" s="195"/>
      <c r="J35" s="188"/>
      <c r="K35" s="188"/>
      <c r="O35" s="116"/>
    </row>
    <row r="36" spans="2:15" ht="54" customHeight="1">
      <c r="B36" s="115" t="s">
        <v>28</v>
      </c>
      <c r="C36" s="197" t="s">
        <v>86</v>
      </c>
      <c r="D36" s="198"/>
      <c r="E36" s="198"/>
      <c r="F36" s="198"/>
      <c r="G36" s="198"/>
      <c r="H36" s="198"/>
      <c r="I36" s="199"/>
      <c r="J36" s="188"/>
      <c r="K36" s="188"/>
      <c r="O36" s="116"/>
    </row>
    <row r="37" spans="2:15" ht="54" customHeight="1">
      <c r="B37" s="115" t="s">
        <v>29</v>
      </c>
      <c r="C37" s="193" t="s">
        <v>183</v>
      </c>
      <c r="D37" s="194"/>
      <c r="E37" s="194"/>
      <c r="F37" s="194"/>
      <c r="G37" s="194"/>
      <c r="H37" s="194"/>
      <c r="I37" s="195"/>
      <c r="J37" s="188"/>
      <c r="K37" s="188"/>
      <c r="O37" s="116"/>
    </row>
    <row r="38" spans="2:15" ht="64.95" customHeight="1">
      <c r="B38" s="115" t="s">
        <v>44</v>
      </c>
      <c r="C38" s="197" t="s">
        <v>75</v>
      </c>
      <c r="D38" s="198"/>
      <c r="E38" s="198"/>
      <c r="F38" s="198"/>
      <c r="G38" s="198"/>
      <c r="H38" s="198"/>
      <c r="I38" s="199"/>
      <c r="J38" s="188"/>
      <c r="K38" s="188"/>
      <c r="O38" s="116"/>
    </row>
    <row r="39" spans="2:15" ht="9" customHeight="1">
      <c r="B39" s="173"/>
      <c r="C39" s="173"/>
      <c r="D39" s="173"/>
      <c r="E39" s="173"/>
      <c r="F39" s="173"/>
      <c r="G39" s="173"/>
      <c r="H39" s="173"/>
      <c r="I39" s="173"/>
      <c r="J39" s="173"/>
      <c r="K39" s="173"/>
    </row>
    <row r="40" spans="2:15" ht="25.05" customHeight="1">
      <c r="B40" s="206" t="s">
        <v>66</v>
      </c>
      <c r="C40" s="206"/>
      <c r="D40" s="206"/>
      <c r="E40" s="206"/>
      <c r="F40" s="206"/>
      <c r="G40" s="206"/>
      <c r="H40" s="206"/>
      <c r="I40" s="206"/>
      <c r="J40" s="206"/>
      <c r="K40" s="206"/>
    </row>
    <row r="41" spans="2:15" ht="46.05" customHeight="1">
      <c r="C41" s="207"/>
      <c r="D41" s="207"/>
      <c r="E41" s="207"/>
      <c r="F41" s="207"/>
      <c r="G41" s="207"/>
      <c r="H41" s="207"/>
      <c r="I41" s="207"/>
      <c r="J41" s="191" t="s">
        <v>42</v>
      </c>
      <c r="K41" s="191"/>
    </row>
    <row r="42" spans="2:15" ht="64.95" customHeight="1">
      <c r="B42" s="115" t="s">
        <v>31</v>
      </c>
      <c r="C42" s="200" t="s">
        <v>173</v>
      </c>
      <c r="D42" s="200"/>
      <c r="E42" s="200"/>
      <c r="F42" s="200"/>
      <c r="G42" s="200"/>
      <c r="H42" s="200"/>
      <c r="I42" s="200"/>
      <c r="J42" s="188"/>
      <c r="K42" s="188"/>
      <c r="O42" s="116"/>
    </row>
    <row r="43" spans="2:15" ht="67.05" customHeight="1">
      <c r="B43" s="115" t="s">
        <v>30</v>
      </c>
      <c r="C43" s="201" t="s">
        <v>174</v>
      </c>
      <c r="D43" s="201"/>
      <c r="E43" s="201"/>
      <c r="F43" s="201"/>
      <c r="G43" s="201"/>
      <c r="H43" s="201"/>
      <c r="I43" s="201"/>
      <c r="J43" s="188"/>
      <c r="K43" s="188"/>
      <c r="O43" s="116"/>
    </row>
    <row r="44" spans="2:15" ht="58.95" customHeight="1">
      <c r="B44" s="115" t="s">
        <v>26</v>
      </c>
      <c r="C44" s="200" t="s">
        <v>89</v>
      </c>
      <c r="D44" s="200"/>
      <c r="E44" s="200"/>
      <c r="F44" s="200"/>
      <c r="G44" s="200"/>
      <c r="H44" s="200"/>
      <c r="I44" s="200"/>
      <c r="J44" s="188"/>
      <c r="K44" s="188"/>
      <c r="O44" s="116"/>
    </row>
    <row r="45" spans="2:15" ht="58.95" customHeight="1">
      <c r="B45" s="115" t="s">
        <v>27</v>
      </c>
      <c r="C45" s="200" t="s">
        <v>175</v>
      </c>
      <c r="D45" s="200"/>
      <c r="E45" s="200"/>
      <c r="F45" s="200"/>
      <c r="G45" s="200"/>
      <c r="H45" s="200"/>
      <c r="I45" s="200"/>
      <c r="J45" s="188"/>
      <c r="K45" s="188"/>
      <c r="O45" s="116"/>
    </row>
    <row r="46" spans="2:15" ht="76.95" customHeight="1">
      <c r="B46" s="115" t="s">
        <v>24</v>
      </c>
      <c r="C46" s="202" t="s">
        <v>90</v>
      </c>
      <c r="D46" s="203"/>
      <c r="E46" s="203"/>
      <c r="F46" s="203"/>
      <c r="G46" s="203"/>
      <c r="H46" s="203"/>
      <c r="I46" s="204"/>
      <c r="J46" s="188"/>
      <c r="K46" s="188"/>
      <c r="O46" s="116"/>
    </row>
    <row r="47" spans="2:15" ht="67.95" customHeight="1">
      <c r="B47" s="115" t="s">
        <v>36</v>
      </c>
      <c r="C47" s="201" t="s">
        <v>176</v>
      </c>
      <c r="D47" s="201"/>
      <c r="E47" s="201"/>
      <c r="F47" s="201"/>
      <c r="G47" s="201"/>
      <c r="H47" s="201"/>
      <c r="I47" s="201"/>
      <c r="J47" s="188"/>
      <c r="K47" s="188"/>
      <c r="O47" s="116"/>
    </row>
    <row r="48" spans="2:15" ht="66" customHeight="1">
      <c r="B48" s="115" t="s">
        <v>91</v>
      </c>
      <c r="C48" s="200" t="s">
        <v>76</v>
      </c>
      <c r="D48" s="200"/>
      <c r="E48" s="200"/>
      <c r="F48" s="200"/>
      <c r="G48" s="200"/>
      <c r="H48" s="200"/>
      <c r="I48" s="200"/>
      <c r="J48" s="188"/>
      <c r="K48" s="188"/>
      <c r="O48" s="116"/>
    </row>
    <row r="49" spans="2:21" ht="58.95" customHeight="1">
      <c r="B49" s="115" t="s">
        <v>25</v>
      </c>
      <c r="C49" s="200" t="s">
        <v>92</v>
      </c>
      <c r="D49" s="200"/>
      <c r="E49" s="200"/>
      <c r="F49" s="200"/>
      <c r="G49" s="200"/>
      <c r="H49" s="200"/>
      <c r="I49" s="200"/>
      <c r="J49" s="188"/>
      <c r="K49" s="188"/>
      <c r="O49" s="116"/>
    </row>
    <row r="50" spans="2:21" ht="9" customHeight="1">
      <c r="B50" s="173"/>
      <c r="C50" s="173"/>
      <c r="D50" s="173"/>
      <c r="E50" s="173"/>
      <c r="F50" s="173"/>
      <c r="G50" s="173"/>
      <c r="H50" s="173"/>
      <c r="I50" s="173"/>
      <c r="J50" s="173"/>
      <c r="K50" s="173"/>
    </row>
    <row r="51" spans="2:21" ht="25.05" customHeight="1">
      <c r="B51" s="205" t="s">
        <v>96</v>
      </c>
      <c r="C51" s="205"/>
      <c r="D51" s="205"/>
      <c r="E51" s="205"/>
      <c r="F51" s="205"/>
      <c r="G51" s="205"/>
      <c r="H51" s="205"/>
      <c r="I51" s="205"/>
      <c r="J51" s="205"/>
      <c r="K51" s="205"/>
      <c r="P51" s="117"/>
      <c r="Q51" s="117"/>
      <c r="R51" s="117"/>
      <c r="S51" s="117"/>
      <c r="T51" s="117"/>
      <c r="U51" s="117"/>
    </row>
    <row r="52" spans="2:21" ht="51" customHeight="1">
      <c r="J52" s="191" t="s">
        <v>42</v>
      </c>
      <c r="K52" s="191"/>
    </row>
    <row r="53" spans="2:21" s="118" customFormat="1" ht="67.05" customHeight="1">
      <c r="B53" s="115" t="s">
        <v>101</v>
      </c>
      <c r="C53" s="189" t="s">
        <v>93</v>
      </c>
      <c r="D53" s="189"/>
      <c r="E53" s="189"/>
      <c r="F53" s="189"/>
      <c r="G53" s="189"/>
      <c r="H53" s="189"/>
      <c r="I53" s="189"/>
      <c r="J53" s="188"/>
      <c r="K53" s="188"/>
      <c r="O53" s="116"/>
    </row>
    <row r="54" spans="2:21" s="118" customFormat="1" ht="63" customHeight="1">
      <c r="B54" s="115" t="s">
        <v>45</v>
      </c>
      <c r="C54" s="190" t="s">
        <v>97</v>
      </c>
      <c r="D54" s="190"/>
      <c r="E54" s="190"/>
      <c r="F54" s="190"/>
      <c r="G54" s="190"/>
      <c r="H54" s="190"/>
      <c r="I54" s="190"/>
      <c r="J54" s="188"/>
      <c r="K54" s="188"/>
      <c r="O54" s="116"/>
    </row>
    <row r="55" spans="2:21" s="118" customFormat="1" ht="63" customHeight="1">
      <c r="B55" s="119" t="s">
        <v>33</v>
      </c>
      <c r="C55" s="196" t="s">
        <v>184</v>
      </c>
      <c r="D55" s="189"/>
      <c r="E55" s="189"/>
      <c r="F55" s="189"/>
      <c r="G55" s="189"/>
      <c r="H55" s="189"/>
      <c r="I55" s="189"/>
      <c r="J55" s="188"/>
      <c r="K55" s="188"/>
      <c r="O55" s="116"/>
    </row>
    <row r="56" spans="2:21" s="118" customFormat="1" ht="63" customHeight="1">
      <c r="B56" s="115" t="s">
        <v>34</v>
      </c>
      <c r="C56" s="190" t="s">
        <v>94</v>
      </c>
      <c r="D56" s="190"/>
      <c r="E56" s="190"/>
      <c r="F56" s="190"/>
      <c r="G56" s="190"/>
      <c r="H56" s="190"/>
      <c r="I56" s="190"/>
      <c r="J56" s="188"/>
      <c r="K56" s="188"/>
      <c r="O56" s="116"/>
    </row>
    <row r="57" spans="2:21" s="118" customFormat="1" ht="63" customHeight="1">
      <c r="B57" s="115" t="s">
        <v>35</v>
      </c>
      <c r="C57" s="189" t="s">
        <v>95</v>
      </c>
      <c r="D57" s="189"/>
      <c r="E57" s="189"/>
      <c r="F57" s="189"/>
      <c r="G57" s="189"/>
      <c r="H57" s="189"/>
      <c r="I57" s="189"/>
      <c r="J57" s="188"/>
      <c r="K57" s="188"/>
      <c r="O57" s="116"/>
    </row>
    <row r="58" spans="2:21" s="118" customFormat="1" ht="66" customHeight="1">
      <c r="B58" s="115" t="s">
        <v>46</v>
      </c>
      <c r="C58" s="193" t="s">
        <v>102</v>
      </c>
      <c r="D58" s="194"/>
      <c r="E58" s="194"/>
      <c r="F58" s="194"/>
      <c r="G58" s="194"/>
      <c r="H58" s="194"/>
      <c r="I58" s="195"/>
      <c r="J58" s="188"/>
      <c r="K58" s="188"/>
      <c r="O58" s="116"/>
    </row>
    <row r="59" spans="2:21" ht="63" customHeight="1">
      <c r="B59" s="115" t="s">
        <v>47</v>
      </c>
      <c r="C59" s="189" t="s">
        <v>49</v>
      </c>
      <c r="D59" s="189"/>
      <c r="E59" s="189"/>
      <c r="F59" s="189"/>
      <c r="G59" s="189"/>
      <c r="H59" s="189"/>
      <c r="I59" s="189"/>
      <c r="J59" s="188"/>
      <c r="K59" s="188"/>
      <c r="O59" s="116"/>
    </row>
    <row r="60" spans="2:21" ht="67.95" customHeight="1">
      <c r="B60" s="115" t="s">
        <v>48</v>
      </c>
      <c r="C60" s="189" t="s">
        <v>178</v>
      </c>
      <c r="D60" s="190"/>
      <c r="E60" s="190"/>
      <c r="F60" s="190"/>
      <c r="G60" s="190"/>
      <c r="H60" s="190"/>
      <c r="I60" s="190"/>
      <c r="J60" s="188"/>
      <c r="K60" s="188"/>
      <c r="O60" s="116"/>
    </row>
  </sheetData>
  <sheetProtection algorithmName="SHA-512" hashValue="tRDKhWvXZqxfkxAbPo2iex7taFyW27zYEekpycABvB44tHI14ahySh0QUhefDeW8eceP9f2TVSwtz1Qdsq9MyA==" saltValue="DkZ6D8bmuUu2Msu2mYan+g==" spinCount="100000" sheet="1" objects="1" scenarios="1" selectLockedCells="1"/>
  <mergeCells count="92">
    <mergeCell ref="E11:K11"/>
    <mergeCell ref="E12:K12"/>
    <mergeCell ref="B3:D3"/>
    <mergeCell ref="B5:D5"/>
    <mergeCell ref="E3:K3"/>
    <mergeCell ref="E4:K4"/>
    <mergeCell ref="E5:K5"/>
    <mergeCell ref="B11:D11"/>
    <mergeCell ref="B12:D12"/>
    <mergeCell ref="B7:D7"/>
    <mergeCell ref="B9:D9"/>
    <mergeCell ref="B10:D10"/>
    <mergeCell ref="E10:K10"/>
    <mergeCell ref="B19:I19"/>
    <mergeCell ref="J24:K24"/>
    <mergeCell ref="J19:K19"/>
    <mergeCell ref="E13:K13"/>
    <mergeCell ref="G24:H24"/>
    <mergeCell ref="C20:K20"/>
    <mergeCell ref="B23:F23"/>
    <mergeCell ref="B24:F24"/>
    <mergeCell ref="B13:D13"/>
    <mergeCell ref="B22:D22"/>
    <mergeCell ref="G22:K22"/>
    <mergeCell ref="G23:K23"/>
    <mergeCell ref="B15:K15"/>
    <mergeCell ref="J17:K17"/>
    <mergeCell ref="J18:K18"/>
    <mergeCell ref="B28:K28"/>
    <mergeCell ref="C31:I31"/>
    <mergeCell ref="C33:I33"/>
    <mergeCell ref="J31:K31"/>
    <mergeCell ref="J33:K33"/>
    <mergeCell ref="J30:K30"/>
    <mergeCell ref="C32:I32"/>
    <mergeCell ref="J32:K32"/>
    <mergeCell ref="J42:K42"/>
    <mergeCell ref="J41:K41"/>
    <mergeCell ref="J34:K34"/>
    <mergeCell ref="B40:K40"/>
    <mergeCell ref="J37:K37"/>
    <mergeCell ref="J35:K35"/>
    <mergeCell ref="J36:K36"/>
    <mergeCell ref="C41:I41"/>
    <mergeCell ref="C54:I54"/>
    <mergeCell ref="C56:I56"/>
    <mergeCell ref="C34:I34"/>
    <mergeCell ref="C35:I35"/>
    <mergeCell ref="C36:I36"/>
    <mergeCell ref="C38:I38"/>
    <mergeCell ref="C49:I49"/>
    <mergeCell ref="C48:I48"/>
    <mergeCell ref="C47:I47"/>
    <mergeCell ref="C46:I46"/>
    <mergeCell ref="C45:I45"/>
    <mergeCell ref="C44:I44"/>
    <mergeCell ref="C43:I43"/>
    <mergeCell ref="C42:I42"/>
    <mergeCell ref="B51:K51"/>
    <mergeCell ref="C37:I37"/>
    <mergeCell ref="C57:I57"/>
    <mergeCell ref="C59:I59"/>
    <mergeCell ref="C60:I60"/>
    <mergeCell ref="J52:K52"/>
    <mergeCell ref="B26:K26"/>
    <mergeCell ref="C58:I58"/>
    <mergeCell ref="J58:K58"/>
    <mergeCell ref="J53:K53"/>
    <mergeCell ref="J55:K55"/>
    <mergeCell ref="J54:K54"/>
    <mergeCell ref="J56:K56"/>
    <mergeCell ref="J57:K57"/>
    <mergeCell ref="J59:K59"/>
    <mergeCell ref="J60:K60"/>
    <mergeCell ref="C53:I53"/>
    <mergeCell ref="C55:I55"/>
    <mergeCell ref="B50:K50"/>
    <mergeCell ref="B39:K39"/>
    <mergeCell ref="B8:K8"/>
    <mergeCell ref="C1:H1"/>
    <mergeCell ref="E6:K6"/>
    <mergeCell ref="E7:K7"/>
    <mergeCell ref="E9:K9"/>
    <mergeCell ref="B6:D6"/>
    <mergeCell ref="J49:K49"/>
    <mergeCell ref="J43:K43"/>
    <mergeCell ref="J44:K44"/>
    <mergeCell ref="J45:K45"/>
    <mergeCell ref="J46:K46"/>
    <mergeCell ref="J47:K47"/>
    <mergeCell ref="J48:K48"/>
    <mergeCell ref="J38:K38"/>
  </mergeCells>
  <printOptions horizontalCentered="1"/>
  <pageMargins left="0.15748031496062992" right="0.15748031496062992" top="0.19685039370078741" bottom="0.19685039370078741" header="0.19685039370078741" footer="0.19685039370078741"/>
  <pageSetup paperSize="9" fitToHeight="4"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I32"/>
  <sheetViews>
    <sheetView workbookViewId="0">
      <selection activeCell="H35" sqref="H35"/>
    </sheetView>
  </sheetViews>
  <sheetFormatPr baseColWidth="10" defaultRowHeight="15.6"/>
  <cols>
    <col min="1" max="1" width="14" customWidth="1"/>
    <col min="2" max="2" width="8.69921875" customWidth="1"/>
    <col min="3" max="3" width="17.5" style="1" customWidth="1"/>
    <col min="4" max="4" width="10.796875" style="7"/>
  </cols>
  <sheetData>
    <row r="1" spans="1:9" ht="22.8">
      <c r="B1" s="5" t="s">
        <v>4</v>
      </c>
    </row>
    <row r="3" spans="1:9" s="6" customFormat="1">
      <c r="A3" t="s">
        <v>18</v>
      </c>
      <c r="B3"/>
      <c r="C3" s="1">
        <f>C4+C5+C7</f>
        <v>0</v>
      </c>
      <c r="D3" s="18"/>
      <c r="G3" s="6" t="s">
        <v>40</v>
      </c>
      <c r="I3" s="6">
        <f>IF('Grille auto-positionnement'!J18="",0,1)</f>
        <v>0</v>
      </c>
    </row>
    <row r="4" spans="1:9">
      <c r="A4" s="240" t="s">
        <v>7</v>
      </c>
      <c r="B4" s="9">
        <v>1</v>
      </c>
      <c r="C4" s="10">
        <f>IF('Grille auto-positionnement'!J31&lt;&gt;"",1,0)</f>
        <v>0</v>
      </c>
      <c r="D4" s="15" t="str">
        <f>IF(C28=0,"",SUM(C4:C11)/C28)</f>
        <v/>
      </c>
      <c r="E4" s="10" t="s">
        <v>11</v>
      </c>
      <c r="G4" t="s">
        <v>41</v>
      </c>
      <c r="I4" s="6">
        <f>IF('Grille auto-positionnement'!J19="",0,1)</f>
        <v>0</v>
      </c>
    </row>
    <row r="5" spans="1:9">
      <c r="A5" s="240"/>
      <c r="B5" s="9">
        <v>2</v>
      </c>
      <c r="C5" s="10">
        <f>IF('Grille auto-positionnement'!J32&lt;&gt;"",1,0)</f>
        <v>0</v>
      </c>
      <c r="D5" s="8"/>
      <c r="I5">
        <f>I4+I3</f>
        <v>0</v>
      </c>
    </row>
    <row r="6" spans="1:9">
      <c r="A6" s="240"/>
      <c r="B6" s="9">
        <v>3</v>
      </c>
      <c r="C6" s="10">
        <f>IF('Grille auto-positionnement'!J33&lt;&gt;"",1,0)</f>
        <v>0</v>
      </c>
      <c r="D6" s="8"/>
    </row>
    <row r="7" spans="1:9">
      <c r="A7" s="240"/>
      <c r="B7" s="9">
        <v>4</v>
      </c>
      <c r="C7" s="10">
        <f>IF('Grille auto-positionnement'!J34&lt;&gt;"",1,0)</f>
        <v>0</v>
      </c>
      <c r="D7" s="8"/>
      <c r="G7" t="str">
        <f>IF('Tableau de synthèse'!I5=0,"NON","OUI")</f>
        <v>NON</v>
      </c>
    </row>
    <row r="8" spans="1:9">
      <c r="A8" s="240"/>
      <c r="B8" s="9">
        <v>5</v>
      </c>
      <c r="C8" s="10">
        <f>IF('Grille auto-positionnement'!J35&lt;&gt;"",1,0)</f>
        <v>0</v>
      </c>
      <c r="D8" s="8"/>
    </row>
    <row r="9" spans="1:9">
      <c r="A9" s="240"/>
      <c r="B9" s="9">
        <v>6</v>
      </c>
      <c r="C9" s="10">
        <f>IF('Grille auto-positionnement'!J36&lt;&gt;"",1,0)</f>
        <v>0</v>
      </c>
      <c r="D9" s="8"/>
    </row>
    <row r="10" spans="1:9">
      <c r="A10" s="240"/>
      <c r="B10" s="9">
        <v>7</v>
      </c>
      <c r="C10" s="10">
        <f>IF('Grille auto-positionnement'!J37&lt;&gt;"",1,0)</f>
        <v>0</v>
      </c>
      <c r="D10" s="8"/>
    </row>
    <row r="11" spans="1:9">
      <c r="A11" s="240"/>
      <c r="B11" s="9">
        <v>8</v>
      </c>
      <c r="C11" s="10">
        <f>IF('Grille auto-positionnement'!J38&lt;&gt;"",1,0)</f>
        <v>0</v>
      </c>
      <c r="D11" s="8"/>
    </row>
    <row r="12" spans="1:9">
      <c r="A12" s="238" t="s">
        <v>8</v>
      </c>
      <c r="B12" s="11">
        <v>9</v>
      </c>
      <c r="C12" s="12">
        <f>IF('Grille auto-positionnement'!J42&lt;&gt;"",1,0)</f>
        <v>0</v>
      </c>
      <c r="D12" s="16" t="str">
        <f>IF(C28=0,"",SUM(C12:C19)/C28)</f>
        <v/>
      </c>
      <c r="E12" s="12" t="s">
        <v>12</v>
      </c>
    </row>
    <row r="13" spans="1:9">
      <c r="A13" s="238"/>
      <c r="B13" s="11">
        <v>10</v>
      </c>
      <c r="C13" s="12">
        <f>IF('Grille auto-positionnement'!J43&lt;&gt;"",1,0)</f>
        <v>0</v>
      </c>
      <c r="D13" s="8"/>
    </row>
    <row r="14" spans="1:9">
      <c r="A14" s="238"/>
      <c r="B14" s="11">
        <v>11</v>
      </c>
      <c r="C14" s="12">
        <f>IF('Grille auto-positionnement'!J44&lt;&gt;"",1,0)</f>
        <v>0</v>
      </c>
      <c r="D14" s="8"/>
    </row>
    <row r="15" spans="1:9">
      <c r="A15" s="238"/>
      <c r="B15" s="11">
        <v>12</v>
      </c>
      <c r="C15" s="12">
        <f>IF('Grille auto-positionnement'!J45&lt;&gt;"",1,0)</f>
        <v>0</v>
      </c>
      <c r="D15" s="8"/>
    </row>
    <row r="16" spans="1:9">
      <c r="A16" s="238"/>
      <c r="B16" s="11">
        <v>13</v>
      </c>
      <c r="C16" s="12">
        <f>IF('Grille auto-positionnement'!J46&lt;&gt;"",1,0)</f>
        <v>0</v>
      </c>
      <c r="D16" s="8"/>
    </row>
    <row r="17" spans="1:5">
      <c r="A17" s="238"/>
      <c r="B17" s="11">
        <v>14</v>
      </c>
      <c r="C17" s="12">
        <f>IF('Grille auto-positionnement'!J47&lt;&gt;"",1,0)</f>
        <v>0</v>
      </c>
      <c r="D17" s="8"/>
    </row>
    <row r="18" spans="1:5">
      <c r="A18" s="238"/>
      <c r="B18" s="11">
        <v>15</v>
      </c>
      <c r="C18" s="12">
        <f>IF('Grille auto-positionnement'!J48&lt;&gt;"",1,0)</f>
        <v>0</v>
      </c>
      <c r="D18" s="8"/>
    </row>
    <row r="19" spans="1:5">
      <c r="A19" s="238"/>
      <c r="B19" s="11">
        <v>16</v>
      </c>
      <c r="C19" s="12">
        <f>IF('Grille auto-positionnement'!J49&lt;&gt;"",1,0)</f>
        <v>0</v>
      </c>
      <c r="D19" s="8"/>
    </row>
    <row r="20" spans="1:5">
      <c r="A20" s="239" t="s">
        <v>9</v>
      </c>
      <c r="B20" s="13">
        <v>17</v>
      </c>
      <c r="C20" s="14">
        <f>IF('Grille auto-positionnement'!J53&lt;&gt;"",1,0)</f>
        <v>0</v>
      </c>
      <c r="D20" s="17" t="str">
        <f>IF(C28=0,"",SUM(C20:C27)/C28)</f>
        <v/>
      </c>
      <c r="E20" s="14" t="s">
        <v>13</v>
      </c>
    </row>
    <row r="21" spans="1:5">
      <c r="A21" s="239"/>
      <c r="B21" s="13">
        <v>18</v>
      </c>
      <c r="C21" s="14">
        <f>IF('Grille auto-positionnement'!J54&lt;&gt;"",1,0)</f>
        <v>0</v>
      </c>
      <c r="D21" s="8"/>
    </row>
    <row r="22" spans="1:5">
      <c r="A22" s="239"/>
      <c r="B22" s="13">
        <v>19</v>
      </c>
      <c r="C22" s="14">
        <f>IF('Grille auto-positionnement'!J55&lt;&gt;"",1,0)</f>
        <v>0</v>
      </c>
      <c r="D22" s="8"/>
    </row>
    <row r="23" spans="1:5">
      <c r="A23" s="239"/>
      <c r="B23" s="13">
        <v>20</v>
      </c>
      <c r="C23" s="14">
        <f>IF('Grille auto-positionnement'!J56&lt;&gt;"",1,0)</f>
        <v>0</v>
      </c>
      <c r="D23" s="8"/>
    </row>
    <row r="24" spans="1:5">
      <c r="A24" s="239"/>
      <c r="B24" s="13">
        <v>21</v>
      </c>
      <c r="C24" s="14">
        <f>IF('Grille auto-positionnement'!J57&lt;&gt;"",1,0)</f>
        <v>0</v>
      </c>
      <c r="D24" s="8"/>
    </row>
    <row r="25" spans="1:5">
      <c r="A25" s="239"/>
      <c r="B25" s="13">
        <v>22</v>
      </c>
      <c r="C25" s="14">
        <f>IF('Grille auto-positionnement'!J58&lt;&gt;"",1,0)</f>
        <v>0</v>
      </c>
      <c r="D25" s="8"/>
    </row>
    <row r="26" spans="1:5">
      <c r="A26" s="239"/>
      <c r="B26" s="13">
        <v>23</v>
      </c>
      <c r="C26" s="14">
        <f>IF('Grille auto-positionnement'!J59&lt;&gt;"",1,0)</f>
        <v>0</v>
      </c>
      <c r="D26" s="8"/>
    </row>
    <row r="27" spans="1:5">
      <c r="A27" s="239"/>
      <c r="B27" s="13">
        <v>24</v>
      </c>
      <c r="C27" s="14">
        <f>IF('Grille auto-positionnement'!J60&lt;&gt;"",1,0)</f>
        <v>0</v>
      </c>
      <c r="D27" s="8"/>
    </row>
    <row r="28" spans="1:5" s="6" customFormat="1" ht="40.049999999999997" customHeight="1">
      <c r="A28" s="6" t="s">
        <v>10</v>
      </c>
      <c r="C28" s="4">
        <f>SUM(C4:C27)</f>
        <v>0</v>
      </c>
      <c r="D28" s="18"/>
    </row>
    <row r="31" spans="1:5">
      <c r="C31" s="7"/>
      <c r="D31"/>
    </row>
    <row r="32" spans="1:5">
      <c r="C32" s="3"/>
    </row>
  </sheetData>
  <sheetProtection algorithmName="SHA-512" hashValue="mjv+Fn92BRQZj+TEiLdxagbk8kKxPUELoD4uiAcZXnXx1rZwxgCE3EIMIB8dPQiBIAX3ZGo2PRMnGeOPqsSefA==" saltValue="LTKAr4bW2bQHCnbOV+453A==" spinCount="100000" sheet="1" objects="1" scenarios="1" selectLockedCells="1" selectUnlockedCells="1"/>
  <mergeCells count="3">
    <mergeCell ref="A12:A19"/>
    <mergeCell ref="A20:A27"/>
    <mergeCell ref="A4:A11"/>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C239-72BD-9C4E-B41B-CA3A260C1F5F}">
  <sheetPr codeName="Feuil5">
    <pageSetUpPr fitToPage="1"/>
  </sheetPr>
  <dimension ref="A1:T39"/>
  <sheetViews>
    <sheetView topLeftCell="A3" zoomScale="61" zoomScaleNormal="61" workbookViewId="0">
      <selection activeCell="D11" sqref="D11:J11"/>
    </sheetView>
  </sheetViews>
  <sheetFormatPr baseColWidth="10" defaultColWidth="10.796875" defaultRowHeight="15"/>
  <cols>
    <col min="1" max="1" width="26.19921875" style="79" customWidth="1"/>
    <col min="2" max="3" width="5.296875" style="79" customWidth="1"/>
    <col min="4" max="10" width="10" style="79" customWidth="1"/>
    <col min="11" max="11" width="48.69921875" style="79" customWidth="1"/>
    <col min="12" max="12" width="5.69921875" style="79" customWidth="1"/>
    <col min="13" max="13" width="12.19921875" style="79" customWidth="1"/>
    <col min="14" max="14" width="10" style="79" customWidth="1"/>
    <col min="15" max="17" width="12.19921875" style="79" customWidth="1"/>
    <col min="18" max="16384" width="10.796875" style="79"/>
  </cols>
  <sheetData>
    <row r="1" spans="1:20" ht="55.95" customHeight="1">
      <c r="A1" s="273" t="s">
        <v>131</v>
      </c>
      <c r="B1" s="273"/>
      <c r="C1" s="273"/>
      <c r="D1" s="273"/>
      <c r="E1" s="273"/>
      <c r="F1" s="273"/>
      <c r="G1" s="273"/>
      <c r="H1" s="273"/>
      <c r="I1" s="273"/>
      <c r="J1" s="273"/>
      <c r="K1" s="273"/>
    </row>
    <row r="2" spans="1:20" s="147" customFormat="1" ht="12" customHeight="1">
      <c r="A2" s="146"/>
      <c r="B2" s="146"/>
      <c r="C2" s="146"/>
      <c r="D2" s="146"/>
      <c r="E2" s="146"/>
      <c r="F2" s="146"/>
      <c r="G2" s="146"/>
      <c r="H2" s="146"/>
      <c r="I2" s="146"/>
      <c r="J2" s="146"/>
      <c r="K2" s="146"/>
    </row>
    <row r="3" spans="1:20" ht="78" customHeight="1">
      <c r="A3" s="264" t="s">
        <v>171</v>
      </c>
      <c r="B3" s="265"/>
      <c r="C3" s="265"/>
      <c r="D3" s="265"/>
      <c r="E3" s="265"/>
      <c r="F3" s="265"/>
      <c r="G3" s="265"/>
      <c r="H3" s="265"/>
      <c r="I3" s="265"/>
      <c r="J3" s="265"/>
      <c r="K3" s="266"/>
    </row>
    <row r="4" spans="1:20" ht="16.05" customHeight="1">
      <c r="A4" s="148"/>
      <c r="B4" s="148"/>
      <c r="C4" s="148"/>
      <c r="D4" s="148"/>
      <c r="E4" s="148"/>
      <c r="F4" s="80"/>
      <c r="G4" s="80"/>
      <c r="H4" s="80"/>
      <c r="I4" s="80"/>
      <c r="J4" s="80"/>
      <c r="K4" s="80"/>
    </row>
    <row r="5" spans="1:20" ht="25.95" customHeight="1">
      <c r="A5" s="274" t="s">
        <v>157</v>
      </c>
      <c r="B5" s="274"/>
      <c r="C5" s="274"/>
      <c r="D5" s="274"/>
      <c r="E5" s="274"/>
      <c r="F5" s="274"/>
      <c r="G5" s="274"/>
      <c r="H5" s="274"/>
      <c r="I5" s="274"/>
      <c r="J5" s="274"/>
      <c r="K5" s="274"/>
      <c r="N5" s="81"/>
      <c r="O5" s="81"/>
      <c r="P5" s="81"/>
      <c r="Q5" s="81"/>
      <c r="R5" s="81"/>
      <c r="S5" s="81"/>
      <c r="T5" s="81"/>
    </row>
    <row r="6" spans="1:20" ht="12" customHeight="1">
      <c r="A6" s="82"/>
      <c r="B6" s="82"/>
      <c r="C6" s="82"/>
      <c r="D6" s="82"/>
      <c r="E6" s="82"/>
      <c r="F6" s="82"/>
      <c r="G6" s="82"/>
      <c r="H6" s="82"/>
      <c r="I6" s="82"/>
      <c r="J6" s="82"/>
      <c r="K6" s="80"/>
      <c r="M6" s="81"/>
      <c r="N6" s="81"/>
      <c r="O6" s="81"/>
      <c r="P6" s="81"/>
      <c r="Q6" s="81"/>
      <c r="R6" s="81"/>
      <c r="S6" s="81"/>
      <c r="T6" s="81"/>
    </row>
    <row r="7" spans="1:20" s="83" customFormat="1" ht="45" customHeight="1">
      <c r="B7" s="252" t="s">
        <v>132</v>
      </c>
      <c r="C7" s="253"/>
      <c r="D7" s="254" t="s">
        <v>133</v>
      </c>
      <c r="E7" s="254"/>
      <c r="F7" s="254"/>
      <c r="G7" s="254"/>
      <c r="H7" s="254"/>
      <c r="I7" s="254"/>
      <c r="J7" s="254"/>
      <c r="K7" s="84" t="s">
        <v>134</v>
      </c>
      <c r="M7" s="267" t="s">
        <v>135</v>
      </c>
      <c r="N7" s="268"/>
      <c r="O7" s="268"/>
      <c r="P7" s="268"/>
      <c r="Q7" s="269"/>
      <c r="R7" s="81"/>
      <c r="S7" s="81"/>
      <c r="T7" s="81"/>
    </row>
    <row r="8" spans="1:20" s="85" customFormat="1" ht="81" customHeight="1">
      <c r="A8" s="149" t="s">
        <v>136</v>
      </c>
      <c r="B8" s="258" t="str">
        <f>IF('Grille auto-positionnement'!J31="X","OUI","NON")</f>
        <v>NON</v>
      </c>
      <c r="C8" s="259"/>
      <c r="D8" s="260"/>
      <c r="E8" s="261"/>
      <c r="F8" s="261"/>
      <c r="G8" s="261"/>
      <c r="H8" s="261"/>
      <c r="I8" s="261"/>
      <c r="J8" s="261"/>
      <c r="K8" s="154"/>
      <c r="M8" s="270"/>
      <c r="N8" s="271"/>
      <c r="O8" s="271"/>
      <c r="P8" s="271"/>
      <c r="Q8" s="272"/>
      <c r="R8" s="81"/>
      <c r="S8" s="81"/>
      <c r="T8" s="81"/>
    </row>
    <row r="9" spans="1:20" s="85" customFormat="1" ht="81" customHeight="1">
      <c r="A9" s="149" t="s">
        <v>158</v>
      </c>
      <c r="B9" s="258" t="str">
        <f>IF('Grille auto-positionnement'!J32="X","OUI","NON")</f>
        <v>NON</v>
      </c>
      <c r="C9" s="259"/>
      <c r="D9" s="260"/>
      <c r="E9" s="261"/>
      <c r="F9" s="261"/>
      <c r="G9" s="261"/>
      <c r="H9" s="261"/>
      <c r="I9" s="261"/>
      <c r="J9" s="261"/>
      <c r="K9" s="154"/>
      <c r="M9" s="155"/>
      <c r="N9" s="155"/>
      <c r="O9" s="155"/>
      <c r="P9" s="155"/>
      <c r="Q9" s="155"/>
      <c r="R9" s="81"/>
      <c r="S9" s="81"/>
      <c r="T9" s="81"/>
    </row>
    <row r="10" spans="1:20" s="85" customFormat="1" ht="81" customHeight="1">
      <c r="A10" s="149" t="s">
        <v>159</v>
      </c>
      <c r="B10" s="258" t="str">
        <f>IF('Grille auto-positionnement'!J33="X","OUI","NON")</f>
        <v>NON</v>
      </c>
      <c r="C10" s="259"/>
      <c r="D10" s="260"/>
      <c r="E10" s="261"/>
      <c r="F10" s="261"/>
      <c r="G10" s="261"/>
      <c r="H10" s="261"/>
      <c r="I10" s="261"/>
      <c r="J10" s="261"/>
      <c r="K10" s="154"/>
      <c r="M10" s="81"/>
      <c r="N10" s="81"/>
      <c r="O10" s="81"/>
    </row>
    <row r="11" spans="1:20" s="85" customFormat="1" ht="81" customHeight="1">
      <c r="A11" s="149" t="s">
        <v>160</v>
      </c>
      <c r="B11" s="258" t="str">
        <f>IF('Grille auto-positionnement'!J34="X","OUI","NON")</f>
        <v>NON</v>
      </c>
      <c r="C11" s="259"/>
      <c r="D11" s="260"/>
      <c r="E11" s="261"/>
      <c r="F11" s="261"/>
      <c r="G11" s="261"/>
      <c r="H11" s="261"/>
      <c r="I11" s="261"/>
      <c r="J11" s="261"/>
      <c r="K11" s="154"/>
      <c r="M11" s="81"/>
      <c r="N11" s="81"/>
      <c r="O11" s="81"/>
    </row>
    <row r="12" spans="1:20" s="85" customFormat="1" ht="81" customHeight="1">
      <c r="A12" s="149" t="s">
        <v>137</v>
      </c>
      <c r="B12" s="258" t="str">
        <f>IF('Grille auto-positionnement'!J35="X","OUI","NON")</f>
        <v>NON</v>
      </c>
      <c r="C12" s="259"/>
      <c r="D12" s="260"/>
      <c r="E12" s="261"/>
      <c r="F12" s="261"/>
      <c r="G12" s="261"/>
      <c r="H12" s="261"/>
      <c r="I12" s="261"/>
      <c r="J12" s="261"/>
      <c r="K12" s="154"/>
    </row>
    <row r="13" spans="1:20" s="85" customFormat="1" ht="81" customHeight="1">
      <c r="A13" s="149" t="s">
        <v>138</v>
      </c>
      <c r="B13" s="258" t="str">
        <f>IF('Grille auto-positionnement'!J36="X","OUI","NON")</f>
        <v>NON</v>
      </c>
      <c r="C13" s="259"/>
      <c r="D13" s="260"/>
      <c r="E13" s="261"/>
      <c r="F13" s="261"/>
      <c r="G13" s="261"/>
      <c r="H13" s="261"/>
      <c r="I13" s="261"/>
      <c r="J13" s="261"/>
      <c r="K13" s="154"/>
      <c r="M13" s="156"/>
    </row>
    <row r="14" spans="1:20" s="85" customFormat="1" ht="81" customHeight="1">
      <c r="A14" s="149" t="s">
        <v>139</v>
      </c>
      <c r="B14" s="258" t="str">
        <f>IF('Grille auto-positionnement'!J37="X","OUI","NON")</f>
        <v>NON</v>
      </c>
      <c r="C14" s="259"/>
      <c r="D14" s="260"/>
      <c r="E14" s="261"/>
      <c r="F14" s="261"/>
      <c r="G14" s="261"/>
      <c r="H14" s="261"/>
      <c r="I14" s="261"/>
      <c r="J14" s="261"/>
      <c r="K14" s="154"/>
      <c r="N14" s="157"/>
    </row>
    <row r="15" spans="1:20" s="85" customFormat="1" ht="81" customHeight="1">
      <c r="A15" s="149" t="s">
        <v>140</v>
      </c>
      <c r="B15" s="258" t="str">
        <f>IF('Grille auto-positionnement'!J38="X","OUI","NON")</f>
        <v>NON</v>
      </c>
      <c r="C15" s="259"/>
      <c r="D15" s="261"/>
      <c r="E15" s="261"/>
      <c r="F15" s="261"/>
      <c r="G15" s="261"/>
      <c r="H15" s="261"/>
      <c r="I15" s="261"/>
      <c r="J15" s="261"/>
      <c r="K15" s="154"/>
    </row>
    <row r="16" spans="1:20" ht="13.05" customHeight="1"/>
    <row r="17" spans="1:17" ht="24.6">
      <c r="A17" s="262" t="s">
        <v>66</v>
      </c>
      <c r="B17" s="262"/>
      <c r="C17" s="262"/>
      <c r="D17" s="262"/>
      <c r="E17" s="262"/>
      <c r="F17" s="262"/>
      <c r="G17" s="262"/>
      <c r="H17" s="262"/>
      <c r="I17" s="262"/>
      <c r="J17" s="262"/>
      <c r="K17" s="262"/>
    </row>
    <row r="18" spans="1:17" ht="13.95" customHeight="1">
      <c r="A18" s="87"/>
      <c r="B18" s="87"/>
      <c r="C18" s="87"/>
      <c r="D18" s="87"/>
      <c r="E18" s="87"/>
      <c r="F18" s="87"/>
      <c r="G18" s="87"/>
      <c r="H18" s="87"/>
      <c r="I18" s="87"/>
      <c r="J18" s="87"/>
    </row>
    <row r="19" spans="1:17" ht="45" customHeight="1">
      <c r="B19" s="252" t="s">
        <v>132</v>
      </c>
      <c r="C19" s="253"/>
      <c r="D19" s="263" t="s">
        <v>133</v>
      </c>
      <c r="E19" s="263"/>
      <c r="F19" s="263"/>
      <c r="G19" s="263"/>
      <c r="H19" s="263"/>
      <c r="I19" s="263"/>
      <c r="J19" s="263"/>
      <c r="K19" s="84" t="s">
        <v>134</v>
      </c>
      <c r="M19" s="267" t="s">
        <v>135</v>
      </c>
      <c r="N19" s="268"/>
      <c r="O19" s="268"/>
      <c r="P19" s="268"/>
      <c r="Q19" s="269"/>
    </row>
    <row r="20" spans="1:17" ht="103.05" customHeight="1">
      <c r="A20" s="88" t="s">
        <v>141</v>
      </c>
      <c r="B20" s="241" t="str">
        <f>IF('Grille auto-positionnement'!J42="X","OUI","NON")</f>
        <v>NON</v>
      </c>
      <c r="C20" s="242"/>
      <c r="D20" s="255"/>
      <c r="E20" s="256"/>
      <c r="F20" s="256"/>
      <c r="G20" s="256"/>
      <c r="H20" s="256"/>
      <c r="I20" s="256"/>
      <c r="J20" s="257"/>
      <c r="K20" s="152"/>
      <c r="M20" s="270"/>
      <c r="N20" s="271"/>
      <c r="O20" s="271"/>
      <c r="P20" s="271"/>
      <c r="Q20" s="272"/>
    </row>
    <row r="21" spans="1:17" ht="103.05" customHeight="1">
      <c r="A21" s="88" t="s">
        <v>142</v>
      </c>
      <c r="B21" s="241" t="str">
        <f>IF('Grille auto-positionnement'!J43="X","OUI","NON")</f>
        <v>NON</v>
      </c>
      <c r="C21" s="242"/>
      <c r="D21" s="255"/>
      <c r="E21" s="256"/>
      <c r="F21" s="256"/>
      <c r="G21" s="256"/>
      <c r="H21" s="256"/>
      <c r="I21" s="256"/>
      <c r="J21" s="257"/>
      <c r="K21" s="153"/>
    </row>
    <row r="22" spans="1:17" ht="103.05" customHeight="1">
      <c r="A22" s="88" t="s">
        <v>143</v>
      </c>
      <c r="B22" s="241" t="str">
        <f>IF('Grille auto-positionnement'!J44="X","OUI","NON")</f>
        <v>NON</v>
      </c>
      <c r="C22" s="242"/>
      <c r="D22" s="249"/>
      <c r="E22" s="250"/>
      <c r="F22" s="250"/>
      <c r="G22" s="250"/>
      <c r="H22" s="250"/>
      <c r="I22" s="250"/>
      <c r="J22" s="250"/>
      <c r="K22" s="153"/>
    </row>
    <row r="23" spans="1:17" ht="103.05" customHeight="1">
      <c r="A23" s="88" t="s">
        <v>144</v>
      </c>
      <c r="B23" s="241" t="str">
        <f>IF('Grille auto-positionnement'!J45="X","OUI","NON")</f>
        <v>NON</v>
      </c>
      <c r="C23" s="242"/>
      <c r="D23" s="247"/>
      <c r="E23" s="248"/>
      <c r="F23" s="248"/>
      <c r="G23" s="248"/>
      <c r="H23" s="248"/>
      <c r="I23" s="248"/>
      <c r="J23" s="248"/>
      <c r="K23" s="153"/>
    </row>
    <row r="24" spans="1:17" ht="103.05" customHeight="1">
      <c r="A24" s="88" t="s">
        <v>145</v>
      </c>
      <c r="B24" s="241" t="str">
        <f>IF('Grille auto-positionnement'!J46="X","OUI","NON")</f>
        <v>NON</v>
      </c>
      <c r="C24" s="242"/>
      <c r="D24" s="247"/>
      <c r="E24" s="248"/>
      <c r="F24" s="248"/>
      <c r="G24" s="248"/>
      <c r="H24" s="248"/>
      <c r="I24" s="248"/>
      <c r="J24" s="248"/>
      <c r="K24" s="153"/>
    </row>
    <row r="25" spans="1:17" ht="103.05" customHeight="1">
      <c r="A25" s="88" t="s">
        <v>146</v>
      </c>
      <c r="B25" s="241" t="str">
        <f>IF('Grille auto-positionnement'!J47="X","OUI","NON")</f>
        <v>NON</v>
      </c>
      <c r="C25" s="242"/>
      <c r="D25" s="249"/>
      <c r="E25" s="250"/>
      <c r="F25" s="250"/>
      <c r="G25" s="250"/>
      <c r="H25" s="250"/>
      <c r="I25" s="250"/>
      <c r="J25" s="250"/>
      <c r="K25" s="153"/>
    </row>
    <row r="26" spans="1:17" ht="103.05" customHeight="1">
      <c r="A26" s="88" t="s">
        <v>147</v>
      </c>
      <c r="B26" s="241" t="str">
        <f>IF('Grille auto-positionnement'!J48="X","OUI","NON")</f>
        <v>NON</v>
      </c>
      <c r="C26" s="242"/>
      <c r="D26" s="247"/>
      <c r="E26" s="248"/>
      <c r="F26" s="248"/>
      <c r="G26" s="248"/>
      <c r="H26" s="248"/>
      <c r="I26" s="248"/>
      <c r="J26" s="248"/>
      <c r="K26" s="153"/>
    </row>
    <row r="27" spans="1:17" ht="103.05" customHeight="1">
      <c r="A27" s="88" t="s">
        <v>148</v>
      </c>
      <c r="B27" s="241" t="str">
        <f>IF('Grille auto-positionnement'!J49="X","OUI","NON")</f>
        <v>NON</v>
      </c>
      <c r="C27" s="242"/>
      <c r="D27" s="249"/>
      <c r="E27" s="250"/>
      <c r="F27" s="250"/>
      <c r="G27" s="250"/>
      <c r="H27" s="250"/>
      <c r="I27" s="250"/>
      <c r="J27" s="250"/>
      <c r="K27" s="153"/>
    </row>
    <row r="28" spans="1:17" ht="19.95" customHeight="1"/>
    <row r="29" spans="1:17" s="86" customFormat="1" ht="22.95" customHeight="1">
      <c r="A29" s="251" t="s">
        <v>96</v>
      </c>
      <c r="B29" s="251"/>
      <c r="C29" s="251"/>
      <c r="D29" s="251"/>
      <c r="E29" s="251"/>
      <c r="F29" s="251"/>
      <c r="G29" s="251"/>
      <c r="H29" s="251"/>
      <c r="I29" s="251"/>
      <c r="J29" s="251"/>
      <c r="K29" s="251"/>
    </row>
    <row r="30" spans="1:17" ht="12" customHeight="1">
      <c r="A30" s="87"/>
      <c r="B30" s="87"/>
      <c r="C30" s="87"/>
      <c r="D30" s="87"/>
      <c r="E30" s="87"/>
      <c r="F30" s="87"/>
      <c r="G30" s="87"/>
      <c r="H30" s="87"/>
      <c r="I30" s="87"/>
      <c r="J30" s="87"/>
    </row>
    <row r="31" spans="1:17" ht="45" customHeight="1">
      <c r="A31" s="89"/>
      <c r="B31" s="252" t="s">
        <v>132</v>
      </c>
      <c r="C31" s="253"/>
      <c r="D31" s="254" t="s">
        <v>133</v>
      </c>
      <c r="E31" s="254"/>
      <c r="F31" s="254"/>
      <c r="G31" s="254"/>
      <c r="H31" s="254"/>
      <c r="I31" s="254"/>
      <c r="J31" s="254"/>
      <c r="K31" s="84" t="s">
        <v>134</v>
      </c>
      <c r="M31" s="267" t="s">
        <v>135</v>
      </c>
      <c r="N31" s="268"/>
      <c r="O31" s="268"/>
      <c r="P31" s="268"/>
      <c r="Q31" s="269"/>
    </row>
    <row r="32" spans="1:17" ht="103.05" customHeight="1">
      <c r="A32" s="88" t="s">
        <v>149</v>
      </c>
      <c r="B32" s="241" t="str">
        <f>IF('Grille auto-positionnement'!J53="X","OUI","NON")</f>
        <v>NON</v>
      </c>
      <c r="C32" s="242"/>
      <c r="D32" s="243"/>
      <c r="E32" s="244"/>
      <c r="F32" s="244"/>
      <c r="G32" s="244"/>
      <c r="H32" s="244"/>
      <c r="I32" s="244"/>
      <c r="J32" s="244"/>
      <c r="K32" s="150"/>
      <c r="M32" s="270"/>
      <c r="N32" s="271"/>
      <c r="O32" s="271"/>
      <c r="P32" s="271"/>
      <c r="Q32" s="272"/>
    </row>
    <row r="33" spans="1:11" ht="103.05" customHeight="1">
      <c r="A33" s="88" t="s">
        <v>150</v>
      </c>
      <c r="B33" s="241" t="str">
        <f>IF('Grille auto-positionnement'!J54="X","OUI","NON")</f>
        <v>NON</v>
      </c>
      <c r="C33" s="242"/>
      <c r="D33" s="243"/>
      <c r="E33" s="244"/>
      <c r="F33" s="244"/>
      <c r="G33" s="244"/>
      <c r="H33" s="244"/>
      <c r="I33" s="244"/>
      <c r="J33" s="244"/>
      <c r="K33" s="151"/>
    </row>
    <row r="34" spans="1:11" ht="103.05" customHeight="1">
      <c r="A34" s="90" t="s">
        <v>151</v>
      </c>
      <c r="B34" s="241" t="str">
        <f>IF('Grille auto-positionnement'!J55="X","OUI","NON")</f>
        <v>NON</v>
      </c>
      <c r="C34" s="242"/>
      <c r="D34" s="243"/>
      <c r="E34" s="244"/>
      <c r="F34" s="244"/>
      <c r="G34" s="244"/>
      <c r="H34" s="244"/>
      <c r="I34" s="244"/>
      <c r="J34" s="244"/>
      <c r="K34" s="151"/>
    </row>
    <row r="35" spans="1:11" ht="103.05" customHeight="1">
      <c r="A35" s="88" t="s">
        <v>152</v>
      </c>
      <c r="B35" s="241" t="str">
        <f>IF('Grille auto-positionnement'!J56="X","OUI","NON")</f>
        <v>NON</v>
      </c>
      <c r="C35" s="242"/>
      <c r="D35" s="245"/>
      <c r="E35" s="246"/>
      <c r="F35" s="246"/>
      <c r="G35" s="246"/>
      <c r="H35" s="246"/>
      <c r="I35" s="246"/>
      <c r="J35" s="246"/>
      <c r="K35" s="151"/>
    </row>
    <row r="36" spans="1:11" ht="103.05" customHeight="1">
      <c r="A36" s="88" t="s">
        <v>153</v>
      </c>
      <c r="B36" s="241" t="str">
        <f>IF('Grille auto-positionnement'!J57="X","OUI","NON")</f>
        <v>NON</v>
      </c>
      <c r="C36" s="242"/>
      <c r="D36" s="245"/>
      <c r="E36" s="246"/>
      <c r="F36" s="246"/>
      <c r="G36" s="246"/>
      <c r="H36" s="246"/>
      <c r="I36" s="246"/>
      <c r="J36" s="246"/>
      <c r="K36" s="151"/>
    </row>
    <row r="37" spans="1:11" ht="103.05" customHeight="1">
      <c r="A37" s="88" t="s">
        <v>154</v>
      </c>
      <c r="B37" s="241" t="str">
        <f>IF('Grille auto-positionnement'!J58="X","OUI","NON")</f>
        <v>NON</v>
      </c>
      <c r="C37" s="242"/>
      <c r="D37" s="243"/>
      <c r="E37" s="244"/>
      <c r="F37" s="244"/>
      <c r="G37" s="244"/>
      <c r="H37" s="244"/>
      <c r="I37" s="244"/>
      <c r="J37" s="244"/>
      <c r="K37" s="151"/>
    </row>
    <row r="38" spans="1:11" ht="103.05" customHeight="1">
      <c r="A38" s="88" t="s">
        <v>155</v>
      </c>
      <c r="B38" s="241" t="str">
        <f>IF('Grille auto-positionnement'!J59="X","OUI","NON")</f>
        <v>NON</v>
      </c>
      <c r="C38" s="242"/>
      <c r="D38" s="245"/>
      <c r="E38" s="246"/>
      <c r="F38" s="246"/>
      <c r="G38" s="246"/>
      <c r="H38" s="246"/>
      <c r="I38" s="246"/>
      <c r="J38" s="246"/>
      <c r="K38" s="151"/>
    </row>
    <row r="39" spans="1:11" ht="103.05" customHeight="1">
      <c r="A39" s="88" t="s">
        <v>156</v>
      </c>
      <c r="B39" s="241" t="str">
        <f>IF('Grille auto-positionnement'!J60="X","OUI","NON")</f>
        <v>NON</v>
      </c>
      <c r="C39" s="242"/>
      <c r="D39" s="243"/>
      <c r="E39" s="244"/>
      <c r="F39" s="244"/>
      <c r="G39" s="244"/>
      <c r="H39" s="244"/>
      <c r="I39" s="244"/>
      <c r="J39" s="244"/>
      <c r="K39" s="151"/>
    </row>
  </sheetData>
  <sheetProtection algorithmName="SHA-512" hashValue="JW42YxQ8ldFeBn0EJYcQoIV2HwHsHGGdmQ+QfMzYoQ1nGiRHCm5DCbC6eUOdsoCGKtiYR8SWI1MFWmhsyo6/4A==" saltValue="PAwZLnQkIaf24X8QhK65xA==" spinCount="100000" sheet="1" objects="1" scenarios="1" formatCells="0" formatColumns="0" formatRows="0" insertHyperlinks="0"/>
  <mergeCells count="62">
    <mergeCell ref="A3:K3"/>
    <mergeCell ref="M19:Q20"/>
    <mergeCell ref="M31:Q32"/>
    <mergeCell ref="A1:K1"/>
    <mergeCell ref="A5:K5"/>
    <mergeCell ref="B7:C7"/>
    <mergeCell ref="D7:J7"/>
    <mergeCell ref="M7:Q8"/>
    <mergeCell ref="B8:C8"/>
    <mergeCell ref="D8:J8"/>
    <mergeCell ref="B9:C9"/>
    <mergeCell ref="D9:J9"/>
    <mergeCell ref="B10:C10"/>
    <mergeCell ref="D10:J10"/>
    <mergeCell ref="B11:C11"/>
    <mergeCell ref="D11:J11"/>
    <mergeCell ref="B20:C20"/>
    <mergeCell ref="D20:J20"/>
    <mergeCell ref="B12:C12"/>
    <mergeCell ref="D12:J12"/>
    <mergeCell ref="B13:C13"/>
    <mergeCell ref="D13:J13"/>
    <mergeCell ref="B14:C14"/>
    <mergeCell ref="D14:J14"/>
    <mergeCell ref="B15:C15"/>
    <mergeCell ref="D15:J15"/>
    <mergeCell ref="A17:K17"/>
    <mergeCell ref="B19:C19"/>
    <mergeCell ref="D19:J19"/>
    <mergeCell ref="B21:C21"/>
    <mergeCell ref="D21:J21"/>
    <mergeCell ref="B22:C22"/>
    <mergeCell ref="D22:J22"/>
    <mergeCell ref="B23:C23"/>
    <mergeCell ref="D23:J23"/>
    <mergeCell ref="B32:C32"/>
    <mergeCell ref="D32:J32"/>
    <mergeCell ref="B24:C24"/>
    <mergeCell ref="D24:J24"/>
    <mergeCell ref="B25:C25"/>
    <mergeCell ref="D25:J25"/>
    <mergeCell ref="B26:C26"/>
    <mergeCell ref="D26:J26"/>
    <mergeCell ref="B27:C27"/>
    <mergeCell ref="D27:J27"/>
    <mergeCell ref="A29:K29"/>
    <mergeCell ref="B31:C31"/>
    <mergeCell ref="D31:J31"/>
    <mergeCell ref="B33:C33"/>
    <mergeCell ref="D33:J33"/>
    <mergeCell ref="B34:C34"/>
    <mergeCell ref="D34:J34"/>
    <mergeCell ref="B35:C35"/>
    <mergeCell ref="D35:J35"/>
    <mergeCell ref="B39:C39"/>
    <mergeCell ref="D39:J39"/>
    <mergeCell ref="B36:C36"/>
    <mergeCell ref="D36:J36"/>
    <mergeCell ref="B37:C37"/>
    <mergeCell ref="D37:J37"/>
    <mergeCell ref="B38:C38"/>
    <mergeCell ref="D38:J38"/>
  </mergeCells>
  <conditionalFormatting sqref="B8:C15">
    <cfRule type="containsText" dxfId="19" priority="7" operator="containsText" text="NON">
      <formula>NOT(ISERROR(SEARCH("NON",B8)))</formula>
    </cfRule>
    <cfRule type="containsText" dxfId="18" priority="8" operator="containsText" text="OUI">
      <formula>NOT(ISERROR(SEARCH("OUI",B8)))</formula>
    </cfRule>
  </conditionalFormatting>
  <conditionalFormatting sqref="B20:C27">
    <cfRule type="containsText" dxfId="17" priority="5" operator="containsText" text="NON">
      <formula>NOT(ISERROR(SEARCH("NON",B20)))</formula>
    </cfRule>
    <cfRule type="containsText" dxfId="16" priority="6" operator="containsText" text="OUI">
      <formula>NOT(ISERROR(SEARCH("OUI",B20)))</formula>
    </cfRule>
  </conditionalFormatting>
  <conditionalFormatting sqref="B32:C39">
    <cfRule type="containsText" dxfId="15" priority="1" operator="containsText" text="NON">
      <formula>NOT(ISERROR(SEARCH("NON",B32)))</formula>
    </cfRule>
    <cfRule type="containsText" dxfId="14" priority="2" operator="containsText" text="OUI">
      <formula>NOT(ISERROR(SEARCH("OUI",B32)))</formula>
    </cfRule>
  </conditionalFormatting>
  <hyperlinks>
    <hyperlink ref="M7:Q8" location="'Grille auto-positionnement'!A1" display="'Grille auto-positionnement'!A1" xr:uid="{737B6193-E755-E24E-9F39-6A03DA316886}"/>
    <hyperlink ref="M19:Q20" location="'Grille auto-positionnement'!A1" display="'Grille auto-positionnement'!A1" xr:uid="{1D31ADA8-7DB3-0B41-BBA8-4BF96606F0AB}"/>
    <hyperlink ref="M31:Q32" location="'Grille auto-positionnement'!A1" display="'Grille auto-positionnement'!A1" xr:uid="{42192B4D-F6FC-C74F-B506-9C76EFEFB3D4}"/>
    <hyperlink ref="A3:E3" r:id="rId1" display="Merci d'indiquer les actions mises en œuvre puis les pièces justificatives fournies au comité de labellisation E3D e3d@ac-dijon.fr " xr:uid="{04ACBE74-360A-1F4E-9D0D-AF409BB390DE}"/>
  </hyperlinks>
  <pageMargins left="0.7" right="0.7" top="0.75" bottom="0.75" header="0.3" footer="0.3"/>
  <pageSetup paperSize="9" scale="56" fitToHeight="3"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53FB-3136-CD40-98F9-9443D91F7832}">
  <sheetPr codeName="Feuil6">
    <pageSetUpPr fitToPage="1"/>
  </sheetPr>
  <dimension ref="B1:T42"/>
  <sheetViews>
    <sheetView showGridLines="0" zoomScaleNormal="75" zoomScalePageLayoutView="75" workbookViewId="0">
      <selection activeCell="S9" sqref="S9"/>
    </sheetView>
  </sheetViews>
  <sheetFormatPr baseColWidth="10" defaultRowHeight="15.6"/>
  <cols>
    <col min="1" max="1" width="1" customWidth="1"/>
    <col min="2" max="2" width="19" customWidth="1"/>
    <col min="3" max="5" width="7" customWidth="1"/>
    <col min="6" max="6" width="8.5" customWidth="1"/>
    <col min="7" max="7" width="8.296875" customWidth="1"/>
    <col min="8" max="8" width="2.69921875" customWidth="1"/>
    <col min="9" max="9" width="5.296875" customWidth="1"/>
    <col min="10" max="10" width="7.19921875" customWidth="1"/>
    <col min="11" max="14" width="7" customWidth="1"/>
    <col min="15" max="15" width="7.296875" customWidth="1"/>
    <col min="16" max="16" width="22.19921875" customWidth="1"/>
  </cols>
  <sheetData>
    <row r="1" spans="2:20" ht="55.05" customHeight="1">
      <c r="B1" s="39"/>
      <c r="C1" s="175" t="s">
        <v>19</v>
      </c>
      <c r="D1" s="275"/>
      <c r="E1" s="275"/>
      <c r="F1" s="275"/>
      <c r="G1" s="275"/>
      <c r="H1" s="275"/>
      <c r="I1" s="275"/>
      <c r="J1" s="275"/>
      <c r="K1" s="275"/>
      <c r="L1" s="275"/>
      <c r="M1" s="275"/>
      <c r="N1" s="275"/>
      <c r="O1" s="275"/>
      <c r="P1" s="39"/>
    </row>
    <row r="2" spans="2:20" s="22" customFormat="1" ht="55.05" customHeight="1">
      <c r="B2" s="39"/>
      <c r="C2" s="232" t="str">
        <f>IF('Grille auto-positionnement'!E3="","",'Grille auto-positionnement'!E3)</f>
        <v/>
      </c>
      <c r="D2" s="232"/>
      <c r="E2" s="232"/>
      <c r="F2" s="232"/>
      <c r="G2" s="232"/>
      <c r="H2" s="232"/>
      <c r="I2" s="40" t="s">
        <v>39</v>
      </c>
      <c r="J2" s="232" t="str">
        <f>IF('Grille auto-positionnement'!E5="","",'Grille auto-positionnement'!E5)</f>
        <v/>
      </c>
      <c r="K2" s="232"/>
      <c r="L2" s="232"/>
      <c r="M2" s="232"/>
      <c r="N2" s="232"/>
      <c r="O2" s="232"/>
      <c r="P2" s="39"/>
    </row>
    <row r="3" spans="2:20" ht="10.050000000000001" customHeight="1"/>
    <row r="4" spans="2:20" ht="46.05" customHeight="1">
      <c r="B4" s="278" t="s">
        <v>98</v>
      </c>
      <c r="C4" s="278"/>
      <c r="D4" s="278"/>
      <c r="E4" s="278"/>
      <c r="F4" s="278"/>
      <c r="G4" s="27" t="str">
        <f>'Tableau de synthèse'!G7</f>
        <v>NON</v>
      </c>
      <c r="H4" s="27"/>
      <c r="I4" s="28" t="s">
        <v>6</v>
      </c>
      <c r="J4" s="29"/>
      <c r="K4" s="280" t="str">
        <f>IF(G4="OUI","Vous pouvez postuler pour l'octroi du label E3D","")</f>
        <v/>
      </c>
      <c r="L4" s="280"/>
      <c r="M4" s="280"/>
      <c r="N4" s="280"/>
      <c r="O4" s="280"/>
      <c r="P4" s="280"/>
      <c r="Q4" s="24"/>
      <c r="R4" s="24"/>
      <c r="S4" s="24"/>
      <c r="T4" s="24"/>
    </row>
    <row r="5" spans="2:20" s="3" customFormat="1" ht="40.049999999999997" customHeight="1">
      <c r="B5" s="279" t="s">
        <v>109</v>
      </c>
      <c r="C5" s="279"/>
      <c r="D5" s="279"/>
      <c r="E5" s="279"/>
      <c r="F5" s="279"/>
      <c r="G5" s="121" t="s">
        <v>161</v>
      </c>
      <c r="H5" s="32"/>
      <c r="I5" s="35" t="s">
        <v>6</v>
      </c>
      <c r="J5" s="34" t="str">
        <f>IF('Tableau de synthèse'!C4=1,"OUI","NON")</f>
        <v>NON</v>
      </c>
      <c r="K5" s="277" t="str">
        <f>IF('Grille auto-positionnement'!J31&lt;&gt;0,"Un comité de pilotage E3D existe dans l'établissement","La constitution d'un comité de pilotage E3D est nécessaire")</f>
        <v>La constitution d'un comité de pilotage E3D est nécessaire</v>
      </c>
      <c r="L5" s="277"/>
      <c r="M5" s="277"/>
      <c r="N5" s="277"/>
      <c r="O5" s="277"/>
      <c r="P5" s="277"/>
    </row>
    <row r="6" spans="2:20" ht="7.95" customHeight="1">
      <c r="B6" s="279"/>
      <c r="C6" s="279"/>
      <c r="D6" s="279"/>
      <c r="E6" s="279"/>
      <c r="F6" s="279"/>
      <c r="G6" s="34"/>
      <c r="H6" s="33"/>
      <c r="I6" s="33"/>
      <c r="J6" s="34"/>
      <c r="K6" s="38"/>
      <c r="L6" s="38"/>
      <c r="M6" s="38"/>
      <c r="N6" s="38"/>
      <c r="O6" s="38"/>
      <c r="P6" s="38"/>
    </row>
    <row r="7" spans="2:20" ht="42" customHeight="1">
      <c r="B7" s="279"/>
      <c r="C7" s="279"/>
      <c r="D7" s="279"/>
      <c r="E7" s="279"/>
      <c r="F7" s="279"/>
      <c r="G7" s="121" t="s">
        <v>162</v>
      </c>
      <c r="H7" s="34"/>
      <c r="I7" s="35" t="s">
        <v>6</v>
      </c>
      <c r="J7" s="34" t="str">
        <f>IF('Tableau de synthèse'!C5=1,"OUI","NON")</f>
        <v>NON</v>
      </c>
      <c r="K7" s="277" t="str">
        <f>IF('Grille auto-positionnement'!J32&lt;&gt;0,"L'EDD est inscrit dans le projet d'établissement","Une inscription dans le projet d'établissement doit être réalisée avant de demander la labellisation")</f>
        <v>Une inscription dans le projet d'établissement doit être réalisée avant de demander la labellisation</v>
      </c>
      <c r="L7" s="277"/>
      <c r="M7" s="277"/>
      <c r="N7" s="277"/>
      <c r="O7" s="277"/>
      <c r="P7" s="277"/>
      <c r="Q7" s="25"/>
      <c r="R7" s="25"/>
      <c r="S7" s="25"/>
    </row>
    <row r="8" spans="2:20" ht="7.95" customHeight="1">
      <c r="B8" s="279"/>
      <c r="C8" s="279"/>
      <c r="D8" s="279"/>
      <c r="E8" s="279"/>
      <c r="F8" s="279"/>
      <c r="G8" s="34"/>
      <c r="H8" s="33"/>
      <c r="I8" s="33"/>
      <c r="J8" s="34"/>
      <c r="K8" s="38"/>
      <c r="L8" s="38"/>
      <c r="M8" s="38"/>
      <c r="N8" s="38"/>
      <c r="O8" s="38"/>
      <c r="P8" s="38"/>
    </row>
    <row r="9" spans="2:20" ht="42" customHeight="1">
      <c r="B9" s="279"/>
      <c r="C9" s="279"/>
      <c r="D9" s="279"/>
      <c r="E9" s="279"/>
      <c r="F9" s="279"/>
      <c r="G9" s="121" t="s">
        <v>163</v>
      </c>
      <c r="H9" s="33"/>
      <c r="I9" s="35" t="s">
        <v>6</v>
      </c>
      <c r="J9" s="34" t="str">
        <f>IF('Tableau de synthèse'!C7=1,"OUI","NON")</f>
        <v>NON</v>
      </c>
      <c r="K9" s="277" t="str">
        <f>IF('Grille auto-positionnement'!J34&lt;&gt;0,"L'EDD est inscrit à l'ordre du jour du conseil d'administration au moins une fois par an ","L'EDD doit être mis à l'ordre du jour du conseil d'administration au moins une fois par an !")</f>
        <v>L'EDD doit être mis à l'ordre du jour du conseil d'administration au moins une fois par an !</v>
      </c>
      <c r="L9" s="277"/>
      <c r="M9" s="277"/>
      <c r="N9" s="277"/>
      <c r="O9" s="277"/>
      <c r="P9" s="277"/>
    </row>
    <row r="10" spans="2:20" ht="10.050000000000001" customHeight="1">
      <c r="B10" s="36"/>
      <c r="C10" s="36"/>
      <c r="D10" s="36"/>
      <c r="E10" s="36"/>
      <c r="F10" s="36"/>
      <c r="G10" s="29"/>
      <c r="H10" s="29"/>
      <c r="I10" s="29"/>
      <c r="J10" s="29"/>
      <c r="K10" s="37"/>
      <c r="L10" s="37"/>
      <c r="M10" s="37"/>
      <c r="N10" s="37"/>
      <c r="O10" s="37"/>
      <c r="P10" s="37"/>
    </row>
    <row r="11" spans="2:20" ht="40.049999999999997" customHeight="1">
      <c r="B11" s="30" t="s">
        <v>5</v>
      </c>
      <c r="C11" s="30"/>
      <c r="D11" s="30"/>
      <c r="E11" s="30"/>
      <c r="F11" s="29"/>
      <c r="G11" s="27" t="str">
        <f>IF('Tableau de synthèse'!C28=0,"",'Tableau de synthèse'!C28)</f>
        <v/>
      </c>
      <c r="H11" s="27"/>
      <c r="I11" s="28" t="s">
        <v>6</v>
      </c>
      <c r="J11" s="29"/>
      <c r="K11" s="276" t="str">
        <f>IF(G11="","",IF(G11&gt;=18,"Vous pouvez potentiellement postuler pour la labellisation de niveau 3",IF(G11&gt;=12,"Vous pouvez potentiellement postuler pour la labellisation de niveau 2",IF(G11&gt;=6,"Le nombre d'items validés vous permet de postuler pour une labellisation E3D niveau 1","Le nombre d'items validés semble faible"))))</f>
        <v/>
      </c>
      <c r="L11" s="276"/>
      <c r="M11" s="276"/>
      <c r="N11" s="276"/>
      <c r="O11" s="276"/>
      <c r="P11" s="276"/>
      <c r="Q11" s="24"/>
      <c r="R11" s="24"/>
      <c r="S11" s="24"/>
    </row>
    <row r="12" spans="2:20" ht="10.050000000000001" customHeight="1">
      <c r="B12" s="29"/>
      <c r="C12" s="29"/>
      <c r="D12" s="29"/>
      <c r="E12" s="29"/>
      <c r="F12" s="29"/>
      <c r="G12" s="29"/>
      <c r="H12" s="29"/>
      <c r="I12" s="29"/>
      <c r="J12" s="29"/>
      <c r="K12" s="29"/>
      <c r="L12" s="29"/>
      <c r="M12" s="29"/>
      <c r="N12" s="29"/>
      <c r="O12" s="29"/>
      <c r="P12" s="29"/>
    </row>
    <row r="13" spans="2:20" ht="40.049999999999997" customHeight="1">
      <c r="B13" s="31" t="s">
        <v>14</v>
      </c>
      <c r="C13" s="31"/>
      <c r="D13" s="31"/>
      <c r="E13" s="31"/>
      <c r="F13" s="29"/>
      <c r="G13" s="27" t="str">
        <f>IF(G11="","",IF(AND(AND('Tableau de synthèse'!D4&lt;0.41,'Tableau de synthèse'!D4&gt;0.24),AND('Tableau de synthèse'!D12&lt;0.41,'Tableau de synthèse'!D12&gt;0.24)),"OUI","NON"))</f>
        <v/>
      </c>
      <c r="H13" s="27"/>
      <c r="I13" s="28" t="s">
        <v>6</v>
      </c>
      <c r="J13" s="29"/>
      <c r="K13" s="276" t="str">
        <f>IF(G11="","",IF(G13="OUI","La répartition des items entre les trois domaines est correcte","Toutefois, la répartition des items entre les trois domaines manque d'équilibre"))</f>
        <v/>
      </c>
      <c r="L13" s="276"/>
      <c r="M13" s="276"/>
      <c r="N13" s="276"/>
      <c r="O13" s="276"/>
      <c r="P13" s="276"/>
      <c r="Q13" s="24"/>
      <c r="R13" s="24"/>
      <c r="S13" s="24"/>
    </row>
    <row r="14" spans="2:20" ht="21">
      <c r="F14" s="2"/>
    </row>
    <row r="15" spans="2:20" ht="21">
      <c r="F15" s="2"/>
    </row>
    <row r="16" spans="2:20" ht="21">
      <c r="F16" s="2"/>
    </row>
    <row r="17" spans="6:6" ht="21">
      <c r="F17" s="2"/>
    </row>
    <row r="18" spans="6:6" ht="21">
      <c r="F18" s="2"/>
    </row>
    <row r="19" spans="6:6" ht="21">
      <c r="F19" s="2"/>
    </row>
    <row r="20" spans="6:6" ht="21">
      <c r="F20" s="2"/>
    </row>
    <row r="21" spans="6:6" ht="21">
      <c r="F21" s="2"/>
    </row>
    <row r="22" spans="6:6" ht="21">
      <c r="F22" s="2"/>
    </row>
    <row r="23" spans="6:6" ht="21">
      <c r="F23" s="2"/>
    </row>
    <row r="24" spans="6:6" ht="21">
      <c r="F24" s="2"/>
    </row>
    <row r="25" spans="6:6" ht="21">
      <c r="F25" s="2"/>
    </row>
    <row r="26" spans="6:6" ht="21">
      <c r="F26" s="2"/>
    </row>
    <row r="27" spans="6:6" ht="21">
      <c r="F27" s="2"/>
    </row>
    <row r="28" spans="6:6" ht="21">
      <c r="F28" s="2"/>
    </row>
    <row r="29" spans="6:6" ht="21">
      <c r="F29" s="2"/>
    </row>
    <row r="30" spans="6:6" ht="21">
      <c r="F30" s="2"/>
    </row>
    <row r="31" spans="6:6" ht="21">
      <c r="F31" s="2"/>
    </row>
    <row r="32" spans="6:6" ht="21">
      <c r="F32" s="2"/>
    </row>
    <row r="33" spans="6:6" ht="21">
      <c r="F33" s="2"/>
    </row>
    <row r="34" spans="6:6" ht="21">
      <c r="F34" s="2"/>
    </row>
    <row r="35" spans="6:6" ht="21">
      <c r="F35" s="2"/>
    </row>
    <row r="36" spans="6:6" ht="21">
      <c r="F36" s="2"/>
    </row>
    <row r="37" spans="6:6" ht="21">
      <c r="F37" s="2"/>
    </row>
    <row r="38" spans="6:6" ht="21">
      <c r="F38" s="2"/>
    </row>
    <row r="39" spans="6:6" ht="21">
      <c r="F39" s="2"/>
    </row>
    <row r="40" spans="6:6" ht="21">
      <c r="F40" s="2"/>
    </row>
    <row r="41" spans="6:6" ht="21">
      <c r="F41" s="2"/>
    </row>
    <row r="42" spans="6:6" ht="21">
      <c r="F42" s="2"/>
    </row>
  </sheetData>
  <sheetProtection algorithmName="SHA-512" hashValue="apnZrbgPYQmL7/1Ht8yFGFPMrB5xNEcslVj6yIKlc1nqzX13wgfTplxj3h/MVBUguD5lSHzs/YN4u/PTHNvBWQ==" saltValue="JCSD7gcaGQiQc9rTGFC78Q==" spinCount="100000" sheet="1" objects="1" scenarios="1" selectLockedCells="1" selectUnlockedCells="1"/>
  <mergeCells count="11">
    <mergeCell ref="C1:O1"/>
    <mergeCell ref="C2:H2"/>
    <mergeCell ref="J2:O2"/>
    <mergeCell ref="K13:P13"/>
    <mergeCell ref="K7:P7"/>
    <mergeCell ref="K11:P11"/>
    <mergeCell ref="K9:P9"/>
    <mergeCell ref="B4:F4"/>
    <mergeCell ref="K5:P5"/>
    <mergeCell ref="B5:F9"/>
    <mergeCell ref="K4:P4"/>
  </mergeCells>
  <conditionalFormatting sqref="G4:H4">
    <cfRule type="colorScale" priority="18">
      <colorScale>
        <cfvo type="num" val="&quot;&quot;&quot;OUI&quot;&quot;&quot;"/>
        <cfvo type="num" val="&quot;&quot;&quot;NON&quot;&quot;&quot;"/>
        <color rgb="FF008000"/>
        <color rgb="FFFF0000"/>
      </colorScale>
    </cfRule>
  </conditionalFormatting>
  <conditionalFormatting sqref="G11:H11">
    <cfRule type="colorScale" priority="21">
      <colorScale>
        <cfvo type="num" val="&quot;&quot;&quot;OUI&quot;&quot;&quot;"/>
        <cfvo type="num" val="&quot;&quot;&quot;NON&quot;&quot;&quot;"/>
        <color rgb="FF008000"/>
        <color rgb="FFFF0000"/>
      </colorScale>
    </cfRule>
  </conditionalFormatting>
  <conditionalFormatting sqref="G13:H13">
    <cfRule type="colorScale" priority="20">
      <colorScale>
        <cfvo type="num" val="&quot;&quot;&quot;OUI&quot;&quot;&quot;"/>
        <cfvo type="num" val="&quot;&quot;&quot;NON&quot;&quot;&quot;"/>
        <color rgb="FF008000"/>
        <color rgb="FFFF0000"/>
      </colorScale>
    </cfRule>
  </conditionalFormatting>
  <conditionalFormatting sqref="H7">
    <cfRule type="colorScale" priority="24">
      <colorScale>
        <cfvo type="num" val="&quot;&quot;&quot;OUI&quot;&quot;&quot;"/>
        <cfvo type="num" val="&quot;&quot;&quot;NON&quot;&quot;&quot;"/>
        <color rgb="FF008000"/>
        <color rgb="FFFF0000"/>
      </colorScale>
    </cfRule>
  </conditionalFormatting>
  <conditionalFormatting sqref="J5">
    <cfRule type="containsText" dxfId="13" priority="5" operator="containsText" text="OUI">
      <formula>NOT(ISERROR(SEARCH("OUI",J5)))</formula>
    </cfRule>
    <cfRule type="containsText" dxfId="12" priority="6" operator="containsText" text="NON">
      <formula>NOT(ISERROR(SEARCH("NON",J5)))</formula>
    </cfRule>
  </conditionalFormatting>
  <conditionalFormatting sqref="J7">
    <cfRule type="containsText" dxfId="11" priority="3" operator="containsText" text="OUI">
      <formula>NOT(ISERROR(SEARCH("OUI",J7)))</formula>
    </cfRule>
    <cfRule type="containsText" dxfId="10" priority="4" operator="containsText" text="NON">
      <formula>NOT(ISERROR(SEARCH("NON",J7)))</formula>
    </cfRule>
  </conditionalFormatting>
  <conditionalFormatting sqref="J9">
    <cfRule type="containsText" dxfId="9" priority="1" operator="containsText" text="OUI">
      <formula>NOT(ISERROR(SEARCH("OUI",J9)))</formula>
    </cfRule>
    <cfRule type="containsText" dxfId="8" priority="2" operator="containsText" text="NON">
      <formula>NOT(ISERROR(SEARCH("NON",J9)))</formula>
    </cfRule>
  </conditionalFormatting>
  <conditionalFormatting sqref="K4">
    <cfRule type="containsText" dxfId="7" priority="17" operator="containsText" text="Vous pouvez postuler pour l'octroi du label E3D">
      <formula>NOT(ISERROR(SEARCH("Vous pouvez postuler pour l'octroi du label E3D",K4)))</formula>
    </cfRule>
  </conditionalFormatting>
  <conditionalFormatting sqref="K11:N11">
    <cfRule type="colorScale" priority="22">
      <colorScale>
        <cfvo type="formula" val="IF($G$4=&quot;OUI&quot;,oui,non)"/>
        <cfvo type="max"/>
        <color rgb="FFFF7128"/>
        <color rgb="FFFFEF9C"/>
      </colorScale>
    </cfRule>
  </conditionalFormatting>
  <conditionalFormatting sqref="K13:N13">
    <cfRule type="containsText" dxfId="6" priority="16" operator="containsText" text="Toutefois, la répartition des items entre les trois domaines manque d'équilibre">
      <formula>NOT(ISERROR(SEARCH("Toutefois, la répartition des items entre les trois domaines manque d'équilibre",K13)))</formula>
    </cfRule>
    <cfRule type="colorScale" priority="19">
      <colorScale>
        <cfvo type="formula" val="IF($G$4=&quot;OUI&quot;,oui,non)"/>
        <cfvo type="max"/>
        <color rgb="FFFF7128"/>
        <color rgb="FFFFEF9C"/>
      </colorScale>
    </cfRule>
  </conditionalFormatting>
  <conditionalFormatting sqref="K5:P5">
    <cfRule type="containsText" dxfId="5" priority="11" operator="containsText" text="Un comité de pilotage E3D existe dans l'établissement">
      <formula>NOT(ISERROR(SEARCH("Un comité de pilotage E3D existe dans l'établissement",K5)))</formula>
    </cfRule>
    <cfRule type="containsText" dxfId="4" priority="14" operator="containsText" text="La constitution d'un comité de pilotage E3D est nécessaire">
      <formula>NOT(ISERROR(SEARCH("La constitution d'un comité de pilotage E3D est nécessaire",K5)))</formula>
    </cfRule>
  </conditionalFormatting>
  <conditionalFormatting sqref="K7:P7">
    <cfRule type="containsText" dxfId="3" priority="12" operator="containsText" text="L'EDD est inscrit dans le projet d'établissement">
      <formula>NOT(ISERROR(SEARCH("L'EDD est inscrit dans le projet d'établissement",K7)))</formula>
    </cfRule>
    <cfRule type="cellIs" dxfId="2" priority="13" operator="equal">
      <formula>"Une inscription dans le projet d'établissement doit être réalisée avant de demander la labellisation"</formula>
    </cfRule>
  </conditionalFormatting>
  <conditionalFormatting sqref="K9:P9">
    <cfRule type="containsText" dxfId="1" priority="9" operator="containsText" text="L'EDD est inscrit à l'ordre du jour du conseil d'administration au moins une fois par an">
      <formula>NOT(ISERROR(SEARCH("L'EDD est inscrit à l'ordre du jour du conseil d'administration au moins une fois par an",K9)))</formula>
    </cfRule>
    <cfRule type="containsText" dxfId="0" priority="10" operator="containsText" text="L'EDD doit être mis à l'ordre du jour du conseil d'administration au moins une fois par an !">
      <formula>NOT(ISERROR(SEARCH("L'EDD doit être mis à l'ordre du jour du conseil d'administration au moins une fois par an !",K9)))</formula>
    </cfRule>
  </conditionalFormatting>
  <printOptions horizontalCentered="1"/>
  <pageMargins left="0.35433070866141736" right="0.35433070866141736" top="0.59055118110236227" bottom="0.59055118110236227" header="0.11811023622047245" footer="0.11811023622047245"/>
  <pageSetup paperSize="9" scale="87" orientation="landscape"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La démarche E3D</vt:lpstr>
      <vt:lpstr>Les 17 ODD</vt:lpstr>
      <vt:lpstr>La procédure de labellisation</vt:lpstr>
      <vt:lpstr>Grille auto-positionnement</vt:lpstr>
      <vt:lpstr>Tableau de synthèse</vt:lpstr>
      <vt:lpstr>Pièces justificatives</vt:lpstr>
      <vt:lpstr>Résultat du positionnement</vt:lpstr>
    </vt:vector>
  </TitlesOfParts>
  <Manager>IA-IPR Physique Chimie</Manager>
  <Company>Rectorat DIJON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Autopositionnement E3D - Écoles - Dijon</dc:title>
  <dc:subject/>
  <dc:creator>Paul GERMAIN</dc:creator>
  <cp:keywords/>
  <dc:description/>
  <cp:lastModifiedBy>thierry paquerot</cp:lastModifiedBy>
  <cp:lastPrinted>2021-10-18T12:29:42Z</cp:lastPrinted>
  <dcterms:created xsi:type="dcterms:W3CDTF">2015-03-07T08:54:11Z</dcterms:created>
  <dcterms:modified xsi:type="dcterms:W3CDTF">2025-08-06T15:52:37Z</dcterms:modified>
  <cp:category/>
</cp:coreProperties>
</file>